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21720" windowHeight="13620" activeTab="0"/>
  </bookViews>
  <sheets>
    <sheet name="LD Hc" sheetId="1" r:id="rId1"/>
    <sheet name="LD Ho" sheetId="2" r:id="rId2"/>
  </sheets>
  <definedNames/>
  <calcPr fullCalcOnLoad="1"/>
</workbook>
</file>

<file path=xl/sharedStrings.xml><?xml version="1.0" encoding="utf-8"?>
<sst xmlns="http://schemas.openxmlformats.org/spreadsheetml/2006/main" count="32" uniqueCount="11">
  <si>
    <t>GMT</t>
  </si>
  <si>
    <t>Ds</t>
  </si>
  <si>
    <t>DL</t>
  </si>
  <si>
    <t>Body</t>
  </si>
  <si>
    <t>Limb</t>
  </si>
  <si>
    <t>º</t>
  </si>
  <si>
    <t>'</t>
  </si>
  <si>
    <t>near</t>
  </si>
  <si>
    <t>lower</t>
  </si>
  <si>
    <t>Sun</t>
  </si>
  <si>
    <t>Moon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</si>
</sst>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"/>
    <numFmt numFmtId="181" formatCode="[$-F400]h:mm:ss\ AM/PM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55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8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80" fontId="2" fillId="2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80" fontId="3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180" fontId="2" fillId="2" borderId="2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/>
    </xf>
    <xf numFmtId="180" fontId="3" fillId="0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'LD Hc'!$E$4:$E$10</c:f>
              <c:strCache>
                <c:ptCount val="7"/>
                <c:pt idx="0">
                  <c:v>0.6863888888888888</c:v>
                </c:pt>
                <c:pt idx="1">
                  <c:v>0.6870520833333335</c:v>
                </c:pt>
                <c:pt idx="2">
                  <c:v>0.6877002314814815</c:v>
                </c:pt>
                <c:pt idx="3">
                  <c:v>0.6882604166666666</c:v>
                </c:pt>
                <c:pt idx="4">
                  <c:v>0.6887384259259259</c:v>
                </c:pt>
              </c:strCache>
            </c:strRef>
          </c:xVal>
          <c:yVal>
            <c:numRef>
              <c:f>'LD Hc'!$I$4:$I$10</c:f>
              <c:numCache>
                <c:ptCount val="7"/>
                <c:pt idx="0">
                  <c:v>69.53166666666667</c:v>
                </c:pt>
                <c:pt idx="1">
                  <c:v>69.35666666666667</c:v>
                </c:pt>
                <c:pt idx="2">
                  <c:v>69.18666666666667</c:v>
                </c:pt>
                <c:pt idx="3">
                  <c:v>69.03</c:v>
                </c:pt>
                <c:pt idx="4">
                  <c:v>68.91833333333334</c:v>
                </c:pt>
              </c:numCache>
            </c:numRef>
          </c:yVal>
          <c:smooth val="0"/>
        </c:ser>
        <c:axId val="38631152"/>
        <c:axId val="12136049"/>
      </c:scatterChart>
      <c:valAx>
        <c:axId val="386311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crossBetween val="midCat"/>
        <c:dispUnits/>
      </c:valAx>
      <c:valAx>
        <c:axId val="12136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31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12</xdr:col>
      <xdr:colOff>95250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0" y="2352675"/>
        <a:ext cx="52673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3" width="3.00390625" style="8" bestFit="1" customWidth="1"/>
    <col min="4" max="4" width="12.00390625" style="15" bestFit="1" customWidth="1"/>
    <col min="5" max="5" width="8.140625" style="15" bestFit="1" customWidth="1"/>
    <col min="6" max="6" width="3.00390625" style="12" customWidth="1"/>
    <col min="7" max="7" width="3.00390625" style="0" bestFit="1" customWidth="1"/>
    <col min="8" max="8" width="5.57421875" style="9" bestFit="1" customWidth="1"/>
    <col min="9" max="9" width="12.00390625" style="15" bestFit="1" customWidth="1"/>
    <col min="10" max="10" width="3.00390625" style="12" customWidth="1"/>
    <col min="11" max="11" width="11.140625" style="29" bestFit="1" customWidth="1"/>
    <col min="12" max="12" width="10.7109375" style="29" bestFit="1" customWidth="1"/>
    <col min="13" max="13" width="10.7109375" style="30" bestFit="1" customWidth="1"/>
    <col min="14" max="14" width="8.140625" style="0" bestFit="1" customWidth="1"/>
    <col min="15" max="15" width="3.00390625" style="0" bestFit="1" customWidth="1"/>
    <col min="16" max="16" width="5.00390625" style="0" bestFit="1" customWidth="1"/>
    <col min="17" max="16384" width="9.140625" style="0" customWidth="1"/>
  </cols>
  <sheetData>
    <row r="1" spans="1:4" ht="12.75">
      <c r="A1" s="39">
        <v>30983</v>
      </c>
      <c r="B1" s="39"/>
      <c r="C1" s="39"/>
      <c r="D1" s="39"/>
    </row>
    <row r="3" spans="1:12" s="1" customFormat="1" ht="12.75">
      <c r="A3" s="37" t="s">
        <v>0</v>
      </c>
      <c r="B3" s="37"/>
      <c r="C3" s="37"/>
      <c r="D3" s="31"/>
      <c r="E3" s="31"/>
      <c r="F3" s="32"/>
      <c r="G3" s="38" t="s">
        <v>1</v>
      </c>
      <c r="H3" s="38"/>
      <c r="I3" s="31"/>
      <c r="J3" s="32"/>
      <c r="K3" s="33"/>
      <c r="L3" s="33"/>
    </row>
    <row r="4" spans="1:12" ht="12.75">
      <c r="A4" s="16">
        <v>16</v>
      </c>
      <c r="B4" s="16">
        <v>28</v>
      </c>
      <c r="C4" s="16">
        <v>24</v>
      </c>
      <c r="D4" s="17">
        <f>A4+B4/60+C4/3600</f>
        <v>16.473333333333333</v>
      </c>
      <c r="E4" s="26">
        <f>D4/24</f>
        <v>0.6863888888888888</v>
      </c>
      <c r="F4" s="18"/>
      <c r="G4" s="19">
        <v>69</v>
      </c>
      <c r="H4" s="20">
        <v>31.9</v>
      </c>
      <c r="I4" s="17">
        <f>G4+H4/60</f>
        <v>69.53166666666667</v>
      </c>
      <c r="J4" s="18"/>
      <c r="K4" s="27"/>
      <c r="L4" s="27"/>
    </row>
    <row r="5" spans="1:12" ht="12.75">
      <c r="A5" s="21">
        <v>16</v>
      </c>
      <c r="B5" s="21">
        <v>29</v>
      </c>
      <c r="C5" s="21">
        <v>21.3</v>
      </c>
      <c r="D5" s="22">
        <f aca="true" t="shared" si="0" ref="D5:D10">A5+B5/60+C5/3600</f>
        <v>16.489250000000002</v>
      </c>
      <c r="E5" s="26">
        <f aca="true" t="shared" si="1" ref="E5:E10">D5/24</f>
        <v>0.6870520833333335</v>
      </c>
      <c r="F5" s="23"/>
      <c r="G5" s="24">
        <v>69</v>
      </c>
      <c r="H5" s="25">
        <v>21.4</v>
      </c>
      <c r="I5" s="22">
        <f aca="true" t="shared" si="2" ref="I5:I10">G5+H5/60</f>
        <v>69.35666666666667</v>
      </c>
      <c r="J5" s="23"/>
      <c r="K5" s="28"/>
      <c r="L5" s="28"/>
    </row>
    <row r="6" spans="1:12" ht="12.75">
      <c r="A6" s="21">
        <v>16</v>
      </c>
      <c r="B6" s="21">
        <v>30</v>
      </c>
      <c r="C6" s="21">
        <v>17.3</v>
      </c>
      <c r="D6" s="22">
        <f t="shared" si="0"/>
        <v>16.504805555555556</v>
      </c>
      <c r="E6" s="26">
        <f t="shared" si="1"/>
        <v>0.6877002314814815</v>
      </c>
      <c r="F6" s="23"/>
      <c r="G6" s="24">
        <v>69</v>
      </c>
      <c r="H6" s="25">
        <v>11.2</v>
      </c>
      <c r="I6" s="22">
        <f t="shared" si="2"/>
        <v>69.18666666666667</v>
      </c>
      <c r="J6" s="23"/>
      <c r="K6" s="28"/>
      <c r="L6" s="28"/>
    </row>
    <row r="7" spans="1:12" ht="12.75">
      <c r="A7" s="21">
        <v>16</v>
      </c>
      <c r="B7" s="21">
        <v>31</v>
      </c>
      <c r="C7" s="21">
        <v>5.7</v>
      </c>
      <c r="D7" s="22">
        <f t="shared" si="0"/>
        <v>16.51825</v>
      </c>
      <c r="E7" s="26">
        <f t="shared" si="1"/>
        <v>0.6882604166666666</v>
      </c>
      <c r="F7" s="23"/>
      <c r="G7" s="24">
        <v>69</v>
      </c>
      <c r="H7" s="25">
        <v>1.8</v>
      </c>
      <c r="I7" s="22">
        <f t="shared" si="2"/>
        <v>69.03</v>
      </c>
      <c r="J7" s="23"/>
      <c r="K7" s="28"/>
      <c r="L7" s="28"/>
    </row>
    <row r="8" spans="1:12" ht="12.75">
      <c r="A8" s="21">
        <v>16</v>
      </c>
      <c r="B8" s="21">
        <v>31</v>
      </c>
      <c r="C8" s="21">
        <v>47</v>
      </c>
      <c r="D8" s="22">
        <f t="shared" si="0"/>
        <v>16.529722222222222</v>
      </c>
      <c r="E8" s="26">
        <f t="shared" si="1"/>
        <v>0.6887384259259259</v>
      </c>
      <c r="F8" s="23"/>
      <c r="G8" s="24">
        <v>68</v>
      </c>
      <c r="H8" s="25">
        <v>55.1</v>
      </c>
      <c r="I8" s="22">
        <f t="shared" si="2"/>
        <v>68.91833333333334</v>
      </c>
      <c r="J8" s="23"/>
      <c r="K8" s="28"/>
      <c r="L8" s="28"/>
    </row>
    <row r="9" spans="1:12" ht="12.75">
      <c r="A9" s="21"/>
      <c r="B9" s="21"/>
      <c r="C9" s="21"/>
      <c r="D9" s="22"/>
      <c r="E9" s="26"/>
      <c r="F9" s="23"/>
      <c r="G9" s="24"/>
      <c r="H9" s="25"/>
      <c r="I9" s="22"/>
      <c r="J9" s="23"/>
      <c r="K9" s="28"/>
      <c r="L9" s="28"/>
    </row>
    <row r="10" spans="1:12" ht="12.75">
      <c r="A10" s="21"/>
      <c r="B10" s="21"/>
      <c r="C10" s="21"/>
      <c r="D10" s="22"/>
      <c r="E10" s="26"/>
      <c r="F10" s="23"/>
      <c r="G10" s="24"/>
      <c r="H10" s="25"/>
      <c r="I10" s="22"/>
      <c r="J10" s="23"/>
      <c r="K10" s="28"/>
      <c r="L10" s="28"/>
    </row>
    <row r="12" spans="1:13" s="6" customFormat="1" ht="12.75">
      <c r="A12" s="7"/>
      <c r="B12" s="7"/>
      <c r="C12" s="7"/>
      <c r="D12" s="11">
        <f>AVERAGE(D4:D10)</f>
        <v>16.503072222222222</v>
      </c>
      <c r="E12" s="11"/>
      <c r="F12" s="7"/>
      <c r="H12" s="10"/>
      <c r="I12" s="11">
        <f>AVERAGE(I4:I10)</f>
        <v>69.20466666666667</v>
      </c>
      <c r="J12" s="7"/>
      <c r="K12" s="13"/>
      <c r="L12" s="13"/>
      <c r="M12" s="13"/>
    </row>
    <row r="13" spans="4:9" ht="12.75">
      <c r="D13" s="14">
        <f>D12/24</f>
        <v>0.6876280092592593</v>
      </c>
      <c r="E13" s="14"/>
      <c r="I13" s="15" t="str">
        <f>TEXT(INT((I12)),"#º")&amp;TEXT(60*((I12)-INT((I12)))," #.0'")</f>
        <v>69º 12.3'</v>
      </c>
    </row>
  </sheetData>
  <mergeCells count="3">
    <mergeCell ref="A3:C3"/>
    <mergeCell ref="G3:H3"/>
    <mergeCell ref="A1:D1"/>
  </mergeCells>
  <printOptions/>
  <pageMargins left="0.75" right="0.75" top="1" bottom="1" header="0" footer="0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8.00390625" style="0" bestFit="1" customWidth="1"/>
    <col min="2" max="2" width="7.00390625" style="0" bestFit="1" customWidth="1"/>
    <col min="3" max="3" width="9.140625" style="0" customWidth="1"/>
    <col min="4" max="4" width="5.57421875" style="0" bestFit="1" customWidth="1"/>
    <col min="5" max="5" width="5.57421875" style="30" bestFit="1" customWidth="1"/>
    <col min="6" max="6" width="3.00390625" style="0" bestFit="1" customWidth="1"/>
    <col min="7" max="7" width="5.00390625" style="0" bestFit="1" customWidth="1"/>
    <col min="8" max="8" width="9.140625" style="0" customWidth="1"/>
    <col min="9" max="9" width="5.57421875" style="0" bestFit="1" customWidth="1"/>
    <col min="10" max="10" width="14.57421875" style="0" bestFit="1" customWidth="1"/>
    <col min="11" max="11" width="3.00390625" style="0" bestFit="1" customWidth="1"/>
    <col min="12" max="12" width="5.00390625" style="0" bestFit="1" customWidth="1"/>
    <col min="13" max="16384" width="9.140625" style="0" customWidth="1"/>
  </cols>
  <sheetData>
    <row r="1" spans="1:7" s="1" customFormat="1" ht="12.75">
      <c r="A1" s="1" t="s">
        <v>0</v>
      </c>
      <c r="B1" s="1" t="s">
        <v>1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2.75">
      <c r="A2" s="4">
        <v>23.0349</v>
      </c>
      <c r="B2" s="4">
        <v>51.36</v>
      </c>
      <c r="C2" s="4"/>
      <c r="D2" s="4" t="s">
        <v>9</v>
      </c>
      <c r="E2" s="34" t="s">
        <v>8</v>
      </c>
      <c r="F2" s="4">
        <v>55</v>
      </c>
      <c r="G2" s="4">
        <v>37.2</v>
      </c>
    </row>
    <row r="3" spans="1:7" ht="12.75">
      <c r="A3" s="5">
        <v>23.0843</v>
      </c>
      <c r="B3" s="5">
        <v>51.376</v>
      </c>
      <c r="C3" s="5"/>
      <c r="D3" s="5" t="s">
        <v>10</v>
      </c>
      <c r="E3" s="35" t="s">
        <v>8</v>
      </c>
      <c r="F3" s="5">
        <v>75</v>
      </c>
      <c r="G3" s="5">
        <v>7</v>
      </c>
    </row>
    <row r="4" spans="1:7" ht="12.75">
      <c r="A4" s="3">
        <v>23.123</v>
      </c>
      <c r="B4" s="3">
        <v>51.392</v>
      </c>
      <c r="C4" s="3"/>
      <c r="D4" s="3" t="s">
        <v>2</v>
      </c>
      <c r="E4" s="36" t="s">
        <v>7</v>
      </c>
      <c r="F4" s="3">
        <v>28</v>
      </c>
      <c r="G4" s="3">
        <v>57.6</v>
      </c>
    </row>
    <row r="5" spans="1:7" ht="12.75">
      <c r="A5" s="3">
        <v>23.1542</v>
      </c>
      <c r="B5" s="3">
        <v>51.4</v>
      </c>
      <c r="C5" s="3"/>
      <c r="D5" s="3" t="s">
        <v>2</v>
      </c>
      <c r="E5" s="36" t="s">
        <v>7</v>
      </c>
      <c r="F5" s="3">
        <v>28</v>
      </c>
      <c r="G5" s="3">
        <v>58.4</v>
      </c>
    </row>
    <row r="6" spans="1:7" ht="12.75">
      <c r="A6" s="3">
        <v>23.1815</v>
      </c>
      <c r="B6" s="3">
        <v>51.418</v>
      </c>
      <c r="C6" s="3"/>
      <c r="D6" s="3" t="s">
        <v>2</v>
      </c>
      <c r="E6" s="36" t="s">
        <v>7</v>
      </c>
      <c r="F6" s="3">
        <v>28</v>
      </c>
      <c r="G6" s="3">
        <v>58.6</v>
      </c>
    </row>
    <row r="7" spans="1:7" ht="12.75">
      <c r="A7" s="5">
        <v>23.2158</v>
      </c>
      <c r="B7" s="5">
        <v>51.427</v>
      </c>
      <c r="C7" s="5"/>
      <c r="D7" s="5" t="s">
        <v>10</v>
      </c>
      <c r="E7" s="35" t="s">
        <v>8</v>
      </c>
      <c r="F7" s="5">
        <v>75</v>
      </c>
      <c r="G7" s="5">
        <v>7.6</v>
      </c>
    </row>
    <row r="8" spans="1:7" ht="12.75">
      <c r="A8" s="4">
        <v>23.24</v>
      </c>
      <c r="B8" s="4">
        <v>51.436</v>
      </c>
      <c r="C8" s="4"/>
      <c r="D8" s="4" t="s">
        <v>9</v>
      </c>
      <c r="E8" s="34" t="s">
        <v>8</v>
      </c>
      <c r="F8" s="4">
        <v>55</v>
      </c>
      <c r="G8" s="4">
        <v>38.2</v>
      </c>
    </row>
    <row r="11" spans="4:7" ht="12.75">
      <c r="D11" s="1" t="s">
        <v>3</v>
      </c>
      <c r="E11" s="1" t="s">
        <v>4</v>
      </c>
      <c r="F11" s="1" t="s">
        <v>5</v>
      </c>
      <c r="G11" s="2" t="s">
        <v>6</v>
      </c>
    </row>
    <row r="12" spans="4:7" ht="12.75">
      <c r="D12" s="4" t="s">
        <v>9</v>
      </c>
      <c r="E12" s="34" t="s">
        <v>8</v>
      </c>
      <c r="F12" s="4">
        <f>AVERAGE(F2,F8)</f>
        <v>55</v>
      </c>
      <c r="G12" s="4">
        <f>AVERAGE(G2,G8)</f>
        <v>37.7</v>
      </c>
    </row>
    <row r="13" spans="4:7" ht="12.75">
      <c r="D13" s="5" t="s">
        <v>10</v>
      </c>
      <c r="E13" s="35" t="s">
        <v>8</v>
      </c>
      <c r="F13" s="5">
        <f>AVERAGE(F3,F7)</f>
        <v>75</v>
      </c>
      <c r="G13" s="5">
        <f>AVERAGE(G3,G7)</f>
        <v>7.3</v>
      </c>
    </row>
    <row r="14" spans="4:7" ht="12.75">
      <c r="D14" s="3" t="s">
        <v>2</v>
      </c>
      <c r="E14" s="36" t="s">
        <v>7</v>
      </c>
      <c r="F14" s="3">
        <f>AVERAGE(F4:F6)</f>
        <v>28</v>
      </c>
      <c r="G14" s="3">
        <f>AVERAGE(G4:G6)</f>
        <v>58.199999999999996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Navigational Algorithms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Reduce observations.xlt</dc:title>
  <dc:subject>Lunar Distance</dc:subject>
  <dc:creator>Andrés Ruiz</dc:creator>
  <cp:keywords/>
  <dc:description/>
  <cp:lastModifiedBy>Ander</cp:lastModifiedBy>
  <cp:lastPrinted>2010-02-03T07:27:17Z</cp:lastPrinted>
  <dcterms:created xsi:type="dcterms:W3CDTF">1996-11-27T10:00:04Z</dcterms:created>
  <dcterms:modified xsi:type="dcterms:W3CDTF">2010-12-02T19:48:49Z</dcterms:modified>
  <cp:category/>
  <cp:version/>
  <cp:contentType/>
  <cp:contentStatus/>
</cp:coreProperties>
</file>