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080" yWindow="880" windowWidth="17060" windowHeight="6420" tabRatio="50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<sst xmlns="http://schemas.openxmlformats.org/spreadsheetml/2006/main" count="9" uniqueCount="9">
  <si>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Azimuth</t>
  </si>
  <si>
    <t>Speed (kts)</t>
  </si>
  <si>
    <t>Course</t>
  </si>
  <si>
    <t>Time (hours)</t>
  </si>
  <si>
    <t>Degrees</t>
  </si>
  <si>
    <t>Minutes</t>
  </si>
  <si>
    <t>DR (nm)</t>
  </si>
  <si>
    <t>Ho original</t>
  </si>
  <si>
    <t>Ho adjusted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</si>
</sst>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\ ???/???"/>
    <numFmt numFmtId="166" formatCode="0.0"/>
    <numFmt numFmtId="167" formatCode="0.000"/>
    <numFmt numFmtId="168" formatCode="0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165" fontId="2" fillId="33" borderId="10" xfId="0" applyNumberFormat="1" applyFont="1" applyFill="1" applyBorder="1" applyAlignment="1" applyProtection="1">
      <alignment horizontal="left"/>
      <protection locked="0"/>
    </xf>
    <xf numFmtId="166" fontId="2" fillId="33" borderId="10" xfId="0" applyNumberFormat="1" applyFont="1" applyFill="1" applyBorder="1" applyAlignment="1" applyProtection="1">
      <alignment horizontal="left"/>
      <protection locked="0"/>
    </xf>
    <xf numFmtId="164" fontId="2" fillId="33" borderId="10" xfId="0" applyNumberFormat="1" applyFont="1" applyFill="1" applyBorder="1" applyAlignment="1" applyProtection="1">
      <alignment horizontal="left"/>
      <protection locked="0"/>
    </xf>
    <xf numFmtId="166" fontId="0" fillId="34" borderId="0" xfId="0" applyNumberFormat="1" applyFill="1" applyAlignment="1">
      <alignment horizontal="left"/>
    </xf>
    <xf numFmtId="0" fontId="0" fillId="0" borderId="0" xfId="0" applyFill="1" applyAlignment="1">
      <alignment/>
    </xf>
    <xf numFmtId="168" fontId="2" fillId="35" borderId="10" xfId="0" applyNumberFormat="1" applyFont="1" applyFill="1" applyBorder="1" applyAlignment="1" applyProtection="1">
      <alignment horizontal="left"/>
      <protection/>
    </xf>
    <xf numFmtId="168" fontId="0" fillId="36" borderId="10" xfId="0" applyNumberFormat="1" applyFill="1" applyBorder="1" applyAlignment="1">
      <alignment horizontal="right"/>
    </xf>
    <xf numFmtId="167" fontId="0" fillId="36" borderId="10" xfId="0" applyNumberFormat="1" applyFill="1" applyBorder="1" applyAlignment="1">
      <alignment horizontal="right"/>
    </xf>
    <xf numFmtId="1" fontId="0" fillId="36" borderId="10" xfId="0" applyNumberFormat="1" applyFill="1" applyBorder="1" applyAlignment="1">
      <alignment horizontal="right"/>
    </xf>
    <xf numFmtId="166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="150" zoomScaleNormal="150" workbookViewId="0" topLeftCell="A1">
      <selection activeCell="B2" sqref="B2"/>
    </sheetView>
  </sheetViews>
  <sheetFormatPr defaultColWidth="11.00390625" defaultRowHeight="12.75"/>
  <cols>
    <col min="1" max="1" width="10.875" style="0" customWidth="1"/>
    <col min="2" max="2" width="8.00390625" style="0" customWidth="1"/>
    <col min="4" max="4" width="8.75390625" style="0" customWidth="1"/>
    <col min="5" max="5" width="13.125" style="0" customWidth="1"/>
    <col min="6" max="6" width="13.625" style="0" customWidth="1"/>
  </cols>
  <sheetData>
    <row r="1" spans="1:6" ht="12.75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6</v>
      </c>
    </row>
    <row r="2" spans="1:6" ht="12.75">
      <c r="A2" s="2">
        <v>29.95</v>
      </c>
      <c r="B2" s="3">
        <v>0</v>
      </c>
      <c r="C2" s="3">
        <v>20</v>
      </c>
      <c r="D2" s="3">
        <v>180</v>
      </c>
      <c r="E2" s="4">
        <v>-0.2</v>
      </c>
      <c r="F2" s="5">
        <f>C2*E2</f>
        <v>-4</v>
      </c>
    </row>
    <row r="3" spans="1:6" s="6" customFormat="1" ht="12.75">
      <c r="A3" s="7">
        <f>ABS(A2-TRUNC(A2))*60</f>
        <v>56.99999999999996</v>
      </c>
      <c r="B3" s="11"/>
      <c r="C3" s="11"/>
      <c r="D3" s="11"/>
      <c r="E3" s="12"/>
      <c r="F3" s="13"/>
    </row>
    <row r="4" spans="2:6" ht="12.75">
      <c r="B4" s="14"/>
      <c r="C4" s="14"/>
      <c r="D4" s="14"/>
      <c r="E4" s="14"/>
      <c r="F4" s="14"/>
    </row>
    <row r="5" spans="1:3" ht="12.75">
      <c r="A5" s="1" t="s">
        <v>8</v>
      </c>
      <c r="B5" s="1" t="s">
        <v>4</v>
      </c>
      <c r="C5" s="1" t="s">
        <v>5</v>
      </c>
    </row>
    <row r="6" spans="1:3" ht="12.75">
      <c r="A6" s="9">
        <f>A2+F2*COS(RADIANS(D2-B2))/60</f>
        <v>30.016666666666666</v>
      </c>
      <c r="B6" s="10">
        <f>TRUNC(A6)</f>
        <v>30</v>
      </c>
      <c r="C6" s="8">
        <f>ABS((A6-B6)*60)</f>
        <v>0.9999999999999432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&amp;CAdjustment of observed altitude for motion of the vessel</oddHeader>
    <oddFooter>&amp;CCopyright 2009-2011. Navigation Spreadsheets.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2010-03-29T16:57:02Z</dcterms:created>
  <dcterms:modified xsi:type="dcterms:W3CDTF">2013-03-10T19:21:28Z</dcterms:modified>
  <cp:category/>
  <cp:version/>
  <cp:contentType/>
  <cp:contentStatus/>
</cp:coreProperties>
</file>