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075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4" i="1" l="1"/>
  <c r="J23" i="1" l="1"/>
  <c r="J13" i="1"/>
  <c r="B26" i="1"/>
  <c r="B2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<sst xmlns="http://schemas.openxmlformats.org/spreadsheetml/2006/main" count="48" uniqueCount="43">
  <si>
    <t>Index Error</t>
  </si>
  <si>
    <t>SNO-T 8268</t>
  </si>
  <si>
    <t>Mean =</t>
  </si>
  <si>
    <t>SD =</t>
  </si>
  <si>
    <t>Sun vs Moon</t>
  </si>
  <si>
    <t>4D 21H</t>
  </si>
  <si>
    <t>37m 50s</t>
  </si>
  <si>
    <t>39m 30s</t>
  </si>
  <si>
    <t>40m 48s</t>
  </si>
  <si>
    <t>42m 53s</t>
  </si>
  <si>
    <t>43m 43s</t>
  </si>
  <si>
    <t>45m 46s</t>
  </si>
  <si>
    <t>47m 25s</t>
  </si>
  <si>
    <t>49m 25s</t>
  </si>
  <si>
    <t>50m 41s</t>
  </si>
  <si>
    <t>52m 00s</t>
  </si>
  <si>
    <t>Monocular</t>
  </si>
  <si>
    <t>x6 scope</t>
  </si>
  <si>
    <t>54m 54s</t>
  </si>
  <si>
    <t>56m 08s</t>
  </si>
  <si>
    <t>57m 00s</t>
  </si>
  <si>
    <t>58m 06s</t>
  </si>
  <si>
    <t>59m 44s</t>
  </si>
  <si>
    <t>00m 59s</t>
  </si>
  <si>
    <t>22h</t>
  </si>
  <si>
    <t>02m 07s</t>
  </si>
  <si>
    <t>03m 39s</t>
  </si>
  <si>
    <t>04m 38s</t>
  </si>
  <si>
    <t>05m 20s</t>
  </si>
  <si>
    <t>SD=</t>
  </si>
  <si>
    <t xml:space="preserve">Grand mean = </t>
  </si>
  <si>
    <t xml:space="preserve">Grand SD = </t>
  </si>
  <si>
    <t>January</t>
  </si>
  <si>
    <t>ε</t>
  </si>
  <si>
    <r>
      <t>34</t>
    </r>
    <r>
      <rPr>
        <sz val="11"/>
        <color theme="1"/>
        <rFont val="Calibri"/>
        <family val="2"/>
      </rPr>
      <t>⁰ 49' S</t>
    </r>
  </si>
  <si>
    <r>
      <t>173</t>
    </r>
    <r>
      <rPr>
        <sz val="11"/>
        <color theme="1"/>
        <rFont val="Calibri"/>
        <family val="2"/>
      </rPr>
      <t>⁰ 07'  E</t>
    </r>
  </si>
  <si>
    <t>Position</t>
  </si>
  <si>
    <t>P 29.9 in</t>
  </si>
  <si>
    <r>
      <t>T 70</t>
    </r>
    <r>
      <rPr>
        <sz val="11"/>
        <color theme="1"/>
        <rFont val="Calibri"/>
        <family val="2"/>
      </rPr>
      <t>⁰F</t>
    </r>
  </si>
  <si>
    <t>Serial #</t>
  </si>
  <si>
    <t>21H</t>
  </si>
  <si>
    <t>arcmins</t>
  </si>
  <si>
    <r>
      <t>93</t>
    </r>
    <r>
      <rPr>
        <sz val="11"/>
        <color theme="1"/>
        <rFont val="Calibri"/>
        <family val="2"/>
      </rPr>
      <t>⁰32'.9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</si>
</sst>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quotePrefix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M9" sqref="M9"/>
    </sheetView>
  </sheetViews>
  <sheetFormatPr defaultRowHeight="15" x14ac:dyDescent="0.25"/>
  <cols>
    <col min="2" max="2" width="10.42578125" customWidth="1"/>
    <col min="4" max="4" width="11.7109375" customWidth="1"/>
    <col min="6" max="7" width="11.7109375" customWidth="1"/>
    <col min="9" max="9" width="13.42578125" customWidth="1"/>
    <col min="10" max="12" width="12.28515625" customWidth="1"/>
    <col min="14" max="14" width="10.140625" customWidth="1"/>
    <col min="16" max="16" width="11.7109375" customWidth="1"/>
  </cols>
  <sheetData>
    <row r="1" spans="1:18" x14ac:dyDescent="0.25">
      <c r="C1" t="s">
        <v>32</v>
      </c>
      <c r="D1" s="3">
        <v>2013</v>
      </c>
      <c r="E1" t="s">
        <v>37</v>
      </c>
      <c r="F1" t="s">
        <v>38</v>
      </c>
      <c r="H1" s="6" t="s">
        <v>36</v>
      </c>
      <c r="I1" s="6" t="s">
        <v>34</v>
      </c>
      <c r="J1" s="6" t="s">
        <v>35</v>
      </c>
    </row>
    <row r="2" spans="1:18" x14ac:dyDescent="0.25">
      <c r="B2" t="s">
        <v>0</v>
      </c>
      <c r="D2" t="s">
        <v>4</v>
      </c>
      <c r="F2" t="s">
        <v>4</v>
      </c>
      <c r="H2" s="5" t="s">
        <v>33</v>
      </c>
      <c r="R2" s="5"/>
    </row>
    <row r="3" spans="1:18" x14ac:dyDescent="0.25">
      <c r="B3" t="s">
        <v>1</v>
      </c>
      <c r="D3" t="s">
        <v>5</v>
      </c>
      <c r="F3" t="s">
        <v>5</v>
      </c>
      <c r="H3" s="2" t="s">
        <v>41</v>
      </c>
    </row>
    <row r="4" spans="1:18" x14ac:dyDescent="0.25">
      <c r="A4" t="s">
        <v>39</v>
      </c>
      <c r="D4" t="s">
        <v>16</v>
      </c>
      <c r="E4" s="1"/>
      <c r="F4" t="s">
        <v>17</v>
      </c>
    </row>
    <row r="5" spans="1:18" x14ac:dyDescent="0.25">
      <c r="A5">
        <v>1</v>
      </c>
      <c r="B5">
        <v>0.6</v>
      </c>
      <c r="C5" s="4" t="s">
        <v>40</v>
      </c>
      <c r="D5" t="s">
        <v>6</v>
      </c>
      <c r="E5" s="4" t="s">
        <v>42</v>
      </c>
      <c r="H5">
        <v>1.8</v>
      </c>
      <c r="O5" s="4"/>
    </row>
    <row r="6" spans="1:18" x14ac:dyDescent="0.25">
      <c r="A6">
        <f>A5+1</f>
        <v>2</v>
      </c>
      <c r="B6">
        <v>0.4</v>
      </c>
      <c r="D6" t="s">
        <v>7</v>
      </c>
      <c r="E6">
        <v>31.8</v>
      </c>
      <c r="H6">
        <v>1.3</v>
      </c>
    </row>
    <row r="7" spans="1:18" x14ac:dyDescent="0.25">
      <c r="A7">
        <f t="shared" ref="A7:A24" si="0">A6+1</f>
        <v>3</v>
      </c>
      <c r="B7">
        <v>0.7</v>
      </c>
      <c r="D7" t="s">
        <v>8</v>
      </c>
      <c r="E7">
        <v>31.3</v>
      </c>
      <c r="H7">
        <v>1.4</v>
      </c>
    </row>
    <row r="8" spans="1:18" x14ac:dyDescent="0.25">
      <c r="A8">
        <f t="shared" si="0"/>
        <v>4</v>
      </c>
      <c r="B8">
        <v>0.9</v>
      </c>
      <c r="D8" t="s">
        <v>9</v>
      </c>
      <c r="E8">
        <v>30.2</v>
      </c>
      <c r="H8">
        <v>1.1000000000000001</v>
      </c>
    </row>
    <row r="9" spans="1:18" x14ac:dyDescent="0.25">
      <c r="A9">
        <f t="shared" si="0"/>
        <v>5</v>
      </c>
      <c r="B9">
        <v>0.3</v>
      </c>
      <c r="D9" t="s">
        <v>10</v>
      </c>
      <c r="E9">
        <v>29.3</v>
      </c>
      <c r="H9">
        <v>0.6</v>
      </c>
    </row>
    <row r="10" spans="1:18" x14ac:dyDescent="0.25">
      <c r="A10">
        <f t="shared" si="0"/>
        <v>6</v>
      </c>
      <c r="B10">
        <v>0.3</v>
      </c>
      <c r="D10" t="s">
        <v>11</v>
      </c>
      <c r="E10">
        <v>29.2</v>
      </c>
      <c r="H10">
        <v>1.3</v>
      </c>
    </row>
    <row r="11" spans="1:18" x14ac:dyDescent="0.25">
      <c r="A11">
        <f t="shared" si="0"/>
        <v>7</v>
      </c>
      <c r="B11">
        <v>0.6</v>
      </c>
      <c r="D11" t="s">
        <v>12</v>
      </c>
      <c r="E11">
        <v>28.4</v>
      </c>
      <c r="H11">
        <v>1.2</v>
      </c>
      <c r="O11" s="4"/>
    </row>
    <row r="12" spans="1:18" x14ac:dyDescent="0.25">
      <c r="A12">
        <f t="shared" si="0"/>
        <v>8</v>
      </c>
      <c r="B12">
        <v>0.8</v>
      </c>
      <c r="D12" t="s">
        <v>13</v>
      </c>
      <c r="E12">
        <v>27.7</v>
      </c>
      <c r="H12">
        <v>1.3</v>
      </c>
    </row>
    <row r="13" spans="1:18" x14ac:dyDescent="0.25">
      <c r="A13">
        <f t="shared" si="0"/>
        <v>9</v>
      </c>
      <c r="B13">
        <v>0.6</v>
      </c>
      <c r="D13" t="s">
        <v>14</v>
      </c>
      <c r="E13">
        <v>26.8</v>
      </c>
      <c r="H13">
        <v>0.9</v>
      </c>
      <c r="I13" t="s">
        <v>2</v>
      </c>
      <c r="J13" s="3">
        <f>AVERAGE(H5:H14)</f>
        <v>1.1300000000000001</v>
      </c>
      <c r="K13" s="3"/>
    </row>
    <row r="14" spans="1:18" x14ac:dyDescent="0.25">
      <c r="A14">
        <f t="shared" si="0"/>
        <v>10</v>
      </c>
      <c r="B14">
        <v>0.7</v>
      </c>
      <c r="D14" t="s">
        <v>15</v>
      </c>
      <c r="E14">
        <v>25.7</v>
      </c>
      <c r="H14">
        <v>0.4</v>
      </c>
      <c r="I14" t="s">
        <v>3</v>
      </c>
      <c r="J14" s="3">
        <f>_xlfn.STDEV.S(H5:H14)</f>
        <v>0.40565447804203436</v>
      </c>
      <c r="K14" s="3"/>
    </row>
    <row r="15" spans="1:18" x14ac:dyDescent="0.25">
      <c r="A15">
        <f t="shared" si="0"/>
        <v>11</v>
      </c>
      <c r="B15">
        <v>1</v>
      </c>
      <c r="F15" t="s">
        <v>18</v>
      </c>
      <c r="G15">
        <v>24.7</v>
      </c>
      <c r="H15">
        <v>0.6</v>
      </c>
    </row>
    <row r="16" spans="1:18" x14ac:dyDescent="0.25">
      <c r="A16">
        <f t="shared" si="0"/>
        <v>12</v>
      </c>
      <c r="B16">
        <v>0.5</v>
      </c>
      <c r="F16" t="s">
        <v>19</v>
      </c>
      <c r="G16">
        <v>24.1</v>
      </c>
      <c r="H16">
        <v>0.5</v>
      </c>
    </row>
    <row r="17" spans="1:17" x14ac:dyDescent="0.25">
      <c r="A17">
        <f t="shared" si="0"/>
        <v>13</v>
      </c>
      <c r="B17">
        <v>0.7</v>
      </c>
      <c r="F17" t="s">
        <v>20</v>
      </c>
      <c r="G17">
        <v>23.8</v>
      </c>
      <c r="H17">
        <v>0.6</v>
      </c>
    </row>
    <row r="18" spans="1:17" x14ac:dyDescent="0.25">
      <c r="A18">
        <f t="shared" si="0"/>
        <v>14</v>
      </c>
      <c r="B18">
        <v>0.5</v>
      </c>
      <c r="F18" t="s">
        <v>21</v>
      </c>
      <c r="G18">
        <v>23.3</v>
      </c>
      <c r="H18">
        <v>0.6</v>
      </c>
    </row>
    <row r="19" spans="1:17" x14ac:dyDescent="0.25">
      <c r="A19">
        <f t="shared" si="0"/>
        <v>15</v>
      </c>
      <c r="B19">
        <v>0.5</v>
      </c>
      <c r="F19" t="s">
        <v>22</v>
      </c>
      <c r="G19">
        <v>23.1</v>
      </c>
      <c r="H19">
        <v>1</v>
      </c>
    </row>
    <row r="20" spans="1:17" x14ac:dyDescent="0.25">
      <c r="A20">
        <f t="shared" si="0"/>
        <v>16</v>
      </c>
      <c r="B20">
        <v>0.4</v>
      </c>
      <c r="E20" s="4" t="s">
        <v>24</v>
      </c>
      <c r="F20" t="s">
        <v>23</v>
      </c>
      <c r="G20">
        <v>22</v>
      </c>
      <c r="H20">
        <v>0.5</v>
      </c>
    </row>
    <row r="21" spans="1:17" x14ac:dyDescent="0.25">
      <c r="A21">
        <f t="shared" si="0"/>
        <v>17</v>
      </c>
      <c r="B21">
        <v>0.7</v>
      </c>
      <c r="F21" t="s">
        <v>25</v>
      </c>
      <c r="G21">
        <v>21.6</v>
      </c>
      <c r="H21">
        <v>0.6</v>
      </c>
    </row>
    <row r="22" spans="1:17" x14ac:dyDescent="0.25">
      <c r="A22">
        <f t="shared" si="0"/>
        <v>18</v>
      </c>
      <c r="B22">
        <v>0.3</v>
      </c>
      <c r="F22" t="s">
        <v>26</v>
      </c>
      <c r="G22">
        <v>20.5</v>
      </c>
      <c r="H22">
        <v>0.1</v>
      </c>
    </row>
    <row r="23" spans="1:17" x14ac:dyDescent="0.25">
      <c r="A23">
        <f t="shared" si="0"/>
        <v>19</v>
      </c>
      <c r="B23">
        <v>0.5</v>
      </c>
      <c r="F23" t="s">
        <v>27</v>
      </c>
      <c r="G23">
        <v>20.399999999999999</v>
      </c>
      <c r="H23">
        <v>0.4</v>
      </c>
      <c r="I23" t="s">
        <v>2</v>
      </c>
      <c r="J23" s="3">
        <f>AVERAGE(H15:H24)</f>
        <v>0.47000000000000003</v>
      </c>
      <c r="K23" s="3"/>
    </row>
    <row r="24" spans="1:17" x14ac:dyDescent="0.25">
      <c r="A24">
        <f t="shared" si="0"/>
        <v>20</v>
      </c>
      <c r="B24">
        <v>0.8</v>
      </c>
      <c r="F24" t="s">
        <v>28</v>
      </c>
      <c r="G24">
        <v>19.5</v>
      </c>
      <c r="H24">
        <v>-0.2</v>
      </c>
      <c r="I24" t="s">
        <v>29</v>
      </c>
      <c r="J24" s="3">
        <v>0.32</v>
      </c>
      <c r="K24" s="3"/>
    </row>
    <row r="25" spans="1:17" x14ac:dyDescent="0.25">
      <c r="A25" s="4" t="s">
        <v>2</v>
      </c>
      <c r="B25" s="1">
        <f>AVERAGE(B5:B24)</f>
        <v>0.59000000000000008</v>
      </c>
      <c r="M25" s="4"/>
    </row>
    <row r="26" spans="1:17" x14ac:dyDescent="0.25">
      <c r="A26" s="4" t="s">
        <v>3</v>
      </c>
      <c r="B26">
        <f>_xlfn.STDEV.S(B5:B24)</f>
        <v>0.199736668746891</v>
      </c>
      <c r="I26" t="s">
        <v>30</v>
      </c>
      <c r="J26" s="3">
        <v>1.17</v>
      </c>
      <c r="K26" s="3"/>
      <c r="M26" s="4"/>
    </row>
    <row r="27" spans="1:17" x14ac:dyDescent="0.25">
      <c r="I27" t="s">
        <v>31</v>
      </c>
      <c r="J27" s="3">
        <v>0.49</v>
      </c>
      <c r="K27" s="3"/>
    </row>
    <row r="30" spans="1:17" x14ac:dyDescent="0.25">
      <c r="Q30" s="4"/>
    </row>
    <row r="31" spans="1:17" x14ac:dyDescent="0.25">
      <c r="Q31" s="4"/>
    </row>
    <row r="32" spans="1:17" x14ac:dyDescent="0.25">
      <c r="Q32" s="4"/>
    </row>
    <row r="34" spans="13:13" x14ac:dyDescent="0.25">
      <c r="M34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</cp:lastModifiedBy>
  <dcterms:created xsi:type="dcterms:W3CDTF">2013-01-05T01:47:43Z</dcterms:created>
  <dcterms:modified xsi:type="dcterms:W3CDTF">2013-01-07T01:54:02Z</dcterms:modified>
</cp:coreProperties>
</file>