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28755" windowHeight="14370"/>
  </bookViews>
  <sheets>
    <sheet name="Sheet1" sheetId="1" r:id="rId1"/>
    <sheet name="Sheet2" sheetId="2" r:id="rId2"/>
    <sheet name="Sheet3" sheetId="3" r:id="rId3"/>
  </sheets>
  <externalReferences>
    <externalReference r:id="rId4"/>
  </externalReferences>
  <calcPr calcId="125725" calcMode="manual"/>
</workbook>
</file>

<file path=xl/calcChain.xml><?xml version="1.0" encoding="utf-8"?>
<calcChain xmlns="http://schemas.openxmlformats.org/spreadsheetml/2006/main">
  <c r="I13" i="1"/>
  <c r="H13"/>
  <c r="F13"/>
  <c r="E13"/>
  <c r="D13"/>
  <c r="AH12" l="1"/>
  <c r="AI12" s="1"/>
  <c r="AG12"/>
  <c r="AH11"/>
  <c r="AG11"/>
  <c r="AI10"/>
  <c r="AH10"/>
  <c r="AG10"/>
  <c r="AH9"/>
  <c r="AI9" s="1"/>
  <c r="AG9"/>
  <c r="AH8"/>
  <c r="AI8" s="1"/>
  <c r="AG8"/>
  <c r="AH7"/>
  <c r="AI7" s="1"/>
  <c r="AG7"/>
  <c r="AI6"/>
  <c r="AH6"/>
  <c r="AG6"/>
  <c r="AH5"/>
  <c r="AI5" s="1"/>
  <c r="AG5"/>
  <c r="AH4"/>
  <c r="AG4"/>
  <c r="AH3"/>
  <c r="AG3"/>
  <c r="AC4" l="1"/>
  <c r="AC5" s="1"/>
  <c r="AC6" s="1"/>
  <c r="AC7" s="1"/>
  <c r="AC8" s="1"/>
  <c r="AC9" s="1"/>
  <c r="AC10" s="1"/>
  <c r="AC11" s="1"/>
  <c r="AC12" s="1"/>
  <c r="AB4"/>
  <c r="AB5" s="1"/>
  <c r="AB6" s="1"/>
  <c r="AB7" s="1"/>
  <c r="AB8" s="1"/>
  <c r="AB9" s="1"/>
  <c r="AB10" s="1"/>
  <c r="AB11" s="1"/>
  <c r="AB12" s="1"/>
  <c r="AI4"/>
  <c r="AH13"/>
  <c r="AG13"/>
  <c r="AB3"/>
  <c r="AC3"/>
  <c r="AI3"/>
  <c r="AI11"/>
  <c r="AI13" l="1"/>
  <c r="AC13" l="1"/>
  <c r="AB13"/>
  <c r="H14" l="1"/>
  <c r="I14" s="1"/>
  <c r="D14"/>
  <c r="E14" s="1"/>
  <c r="F14" s="1"/>
</calcChain>
</file>

<file path=xl/comments1.xml><?xml version="1.0" encoding="utf-8"?>
<comments xmlns="http://schemas.openxmlformats.org/spreadsheetml/2006/main">
  <authors>
    <author>Ron Jones</author>
  </authors>
  <commentList>
    <comment ref="A1" authorId="0">
      <text>
        <r>
          <rPr>
            <sz val="14"/>
            <color indexed="81"/>
            <rFont val="Calibri"/>
            <family val="2"/>
            <scheme val="minor"/>
          </rPr>
          <t xml:space="preserve">Copyright 2004-2015, by P/C Ronald T. Jones, SN, a member of the United States Power Squadrons®, District 16, North Olympic Sail and Power Squadron - All rights reserved. 
</t>
        </r>
        <r>
          <rPr>
            <b/>
            <sz val="14"/>
            <color indexed="81"/>
            <rFont val="Calibri"/>
            <family val="2"/>
            <scheme val="minor"/>
          </rPr>
          <t xml:space="preserve">
Sight Averaging</t>
        </r>
        <r>
          <rPr>
            <sz val="14"/>
            <color indexed="81"/>
            <rFont val="Calibri"/>
            <family val="2"/>
            <scheme val="minor"/>
          </rPr>
          <t xml:space="preserve">
Given time &amp; sextant altitude (hs) for up to10 sights taken over a short period of time, this worksheet calculates the average time &amp; average sextant altitude (hs).  A plot of sextant altitude (hs) vs. time is provided to help identify any bad sights in the string of sights.   To remove a bad sight from the list of sights click on the yellow square associated with the sight to be removed.  The time of each sight must be increasing with sight number.  Sight number 1 must contain a valid time &amp; sextant altitude (hs).
For best performance while using this worksheet change the Formula Calculations Options to Manual and use the Shift F9 key or the Calculate Sheet Command after entering or deleting any data values.</t>
        </r>
        <r>
          <rPr>
            <b/>
            <sz val="9"/>
            <color indexed="81"/>
            <rFont val="Tahoma"/>
            <family val="2"/>
          </rPr>
          <t xml:space="preserve">
</t>
        </r>
        <r>
          <rPr>
            <sz val="9"/>
            <color indexed="81"/>
            <rFont val="Tahoma"/>
            <family val="2"/>
          </rPr>
          <t xml:space="preserve">
</t>
        </r>
        <r>
          <rPr>
            <sz val="14"/>
            <color indexed="81"/>
            <rFont val="Calibri"/>
            <family val="2"/>
            <scheme val="minor"/>
          </rPr>
          <t>See worksheet "</t>
        </r>
        <r>
          <rPr>
            <b/>
            <sz val="14"/>
            <color indexed="81"/>
            <rFont val="Calibri"/>
            <family val="2"/>
            <scheme val="minor"/>
          </rPr>
          <t>About This Workbook</t>
        </r>
        <r>
          <rPr>
            <sz val="14"/>
            <color indexed="81"/>
            <rFont val="Calibri"/>
            <family val="2"/>
            <scheme val="minor"/>
          </rPr>
          <t>" for additional information.</t>
        </r>
      </text>
    </comment>
    <comment ref="G2" authorId="0">
      <text>
        <r>
          <rPr>
            <sz val="14"/>
            <color indexed="81"/>
            <rFont val="Arial"/>
            <family val="2"/>
          </rPr>
          <t xml:space="preserve">For best performance while using this worksheet change the Formula Calculation Option to "Manual" and use the Shift F9 key or the Calculate Sheet Command after  entering or deleting any data values.
For all other worksheets in this workbook the Formula Calculation Option should be set to "Automatic"
Before leaving this worksheet change the Formula Calculations Options back to "Automatic" 
</t>
        </r>
      </text>
    </comment>
  </commentList>
</comments>
</file>

<file path=xl/sharedStrings.xml><?xml version="1.0" encoding="utf-8"?>
<sst xmlns="http://schemas.openxmlformats.org/spreadsheetml/2006/main" count="93" uniqueCount="83">
  <si>
    <t>©</t>
  </si>
  <si>
    <t>Time</t>
  </si>
  <si>
    <t xml:space="preserve">     hs   </t>
  </si>
  <si>
    <t>Sight Averaging</t>
  </si>
  <si>
    <t>Body</t>
  </si>
  <si>
    <t>Sight #</t>
  </si>
  <si>
    <t>hr.</t>
  </si>
  <si>
    <t>min.</t>
  </si>
  <si>
    <t>sec.</t>
  </si>
  <si>
    <t>deg.</t>
  </si>
  <si>
    <t>SUN</t>
  </si>
  <si>
    <t>Limb</t>
  </si>
  <si>
    <t>LL</t>
  </si>
  <si>
    <t>- - - - - Trend Line</t>
  </si>
  <si>
    <t>Hs</t>
  </si>
  <si>
    <t>MOON</t>
  </si>
  <si>
    <t>VENUS</t>
  </si>
  <si>
    <t>MARS</t>
  </si>
  <si>
    <t>JUPITER</t>
  </si>
  <si>
    <t>SATURN</t>
  </si>
  <si>
    <t xml:space="preserve">Acamar         </t>
  </si>
  <si>
    <t xml:space="preserve">ACHRNAR       </t>
  </si>
  <si>
    <t xml:space="preserve">ACRUX        </t>
  </si>
  <si>
    <t xml:space="preserve">ADHARA       </t>
  </si>
  <si>
    <t xml:space="preserve">ALDDEBARAN      </t>
  </si>
  <si>
    <t>∑ =</t>
  </si>
  <si>
    <t xml:space="preserve">Alioth         </t>
  </si>
  <si>
    <t>Average=</t>
  </si>
  <si>
    <t>Average =</t>
  </si>
  <si>
    <t xml:space="preserve">Alkaid         </t>
  </si>
  <si>
    <t xml:space="preserve">Al Na'ir       </t>
  </si>
  <si>
    <t xml:space="preserve">        </t>
  </si>
  <si>
    <t xml:space="preserve">Alnilam        </t>
  </si>
  <si>
    <t xml:space="preserve">Alphard        </t>
  </si>
  <si>
    <t xml:space="preserve">Alphecca       </t>
  </si>
  <si>
    <t xml:space="preserve">Alpheratz      </t>
  </si>
  <si>
    <r>
      <rPr>
        <sz val="16"/>
        <color rgb="FFFFFF00"/>
        <rFont val="Arial Black"/>
        <family val="2"/>
      </rPr>
      <t>▀</t>
    </r>
    <r>
      <rPr>
        <sz val="16"/>
        <color rgb="FFCC6600"/>
        <rFont val="Arial Black"/>
        <family val="2"/>
      </rPr>
      <t xml:space="preserve"> </t>
    </r>
    <r>
      <rPr>
        <b/>
        <sz val="18"/>
        <rFont val="Calibri"/>
        <family val="2"/>
        <scheme val="minor"/>
      </rPr>
      <t>Sight Data Used to Compute Average</t>
    </r>
  </si>
  <si>
    <t xml:space="preserve">ALTAIR         </t>
  </si>
  <si>
    <t xml:space="preserve">Ankaa          </t>
  </si>
  <si>
    <t xml:space="preserve">ANTARES        </t>
  </si>
  <si>
    <t xml:space="preserve">ARCTURUS       </t>
  </si>
  <si>
    <t xml:space="preserve">Atria          </t>
  </si>
  <si>
    <t xml:space="preserve">Avior          </t>
  </si>
  <si>
    <t xml:space="preserve">Bellatrix      </t>
  </si>
  <si>
    <t xml:space="preserve">BETELGEUSE    </t>
  </si>
  <si>
    <t xml:space="preserve">CANOPUS       </t>
  </si>
  <si>
    <t xml:space="preserve">CAPELLA       </t>
  </si>
  <si>
    <t xml:space="preserve">DENEB          </t>
  </si>
  <si>
    <t xml:space="preserve">Denebola       </t>
  </si>
  <si>
    <t xml:space="preserve">Diphda         </t>
  </si>
  <si>
    <t xml:space="preserve">Dubhe          </t>
  </si>
  <si>
    <t xml:space="preserve">Elnath         </t>
  </si>
  <si>
    <t xml:space="preserve">Eltanin        </t>
  </si>
  <si>
    <t xml:space="preserve">Enif           </t>
  </si>
  <si>
    <t xml:space="preserve">FOMALHAUT      </t>
  </si>
  <si>
    <t xml:space="preserve">Gacrux         </t>
  </si>
  <si>
    <t xml:space="preserve">Gienah         </t>
  </si>
  <si>
    <t xml:space="preserve">HADAR          </t>
  </si>
  <si>
    <t xml:space="preserve">Hamal          </t>
  </si>
  <si>
    <t xml:space="preserve">Kaus Australis </t>
  </si>
  <si>
    <t xml:space="preserve">Kochab         </t>
  </si>
  <si>
    <t xml:space="preserve">Markab         </t>
  </si>
  <si>
    <t xml:space="preserve">Menkar         </t>
  </si>
  <si>
    <t xml:space="preserve">Menkent        </t>
  </si>
  <si>
    <t xml:space="preserve">Miaplacidus    </t>
  </si>
  <si>
    <t xml:space="preserve">Mirfak         </t>
  </si>
  <si>
    <t xml:space="preserve">Nunki          </t>
  </si>
  <si>
    <t xml:space="preserve">Peacock        </t>
  </si>
  <si>
    <t xml:space="preserve">POLLUX       </t>
  </si>
  <si>
    <t xml:space="preserve">PROCYON        </t>
  </si>
  <si>
    <t xml:space="preserve">Rasalhague     </t>
  </si>
  <si>
    <t xml:space="preserve">REGULUS        </t>
  </si>
  <si>
    <t xml:space="preserve">RIGEL       </t>
  </si>
  <si>
    <t>RIGIL KENTAURUS</t>
  </si>
  <si>
    <t xml:space="preserve">Sabik          </t>
  </si>
  <si>
    <t xml:space="preserve">Schedar        </t>
  </si>
  <si>
    <t xml:space="preserve">Shaula         </t>
  </si>
  <si>
    <t xml:space="preserve">SIRIUS         </t>
  </si>
  <si>
    <t xml:space="preserve">SPICA    </t>
  </si>
  <si>
    <t xml:space="preserve">Suhail         </t>
  </si>
  <si>
    <t xml:space="preserve">VEGA     </t>
  </si>
  <si>
    <t xml:space="preserve">Zubenelgenubi  </t>
  </si>
  <si>
    <r>
      <rPr>
        <sz val="16"/>
        <color rgb="FF00B0F0"/>
        <rFont val="Arial Black"/>
        <family val="2"/>
      </rPr>
      <t>▀</t>
    </r>
    <r>
      <rPr>
        <sz val="16"/>
        <color rgb="FFCC6600"/>
        <rFont val="Arial Black"/>
        <family val="2"/>
      </rPr>
      <t xml:space="preserve"> </t>
    </r>
    <r>
      <rPr>
        <b/>
        <sz val="18"/>
        <rFont val="Calibri"/>
        <family val="2"/>
        <scheme val="minor"/>
      </rPr>
      <t xml:space="preserve">Average </t>
    </r>
  </si>
</sst>
</file>

<file path=xl/styles.xml><?xml version="1.0" encoding="utf-8"?>
<styleSheet xmlns="http://schemas.openxmlformats.org/spreadsheetml/2006/main">
  <numFmts count="3">
    <numFmt numFmtId="164" formatCode="0.0"/>
    <numFmt numFmtId="165" formatCode="h:mm:ss;@"/>
    <numFmt numFmtId="166" formatCode="[h]:mm:ss;@"/>
  </numFmts>
  <fonts count="21">
    <font>
      <sz val="10"/>
      <color theme="1"/>
      <name val="Arial"/>
      <family val="2"/>
    </font>
    <font>
      <b/>
      <sz val="18"/>
      <name val="Arial"/>
      <family val="2"/>
    </font>
    <font>
      <b/>
      <sz val="22"/>
      <name val="Arial"/>
      <family val="2"/>
    </font>
    <font>
      <b/>
      <sz val="32"/>
      <color rgb="FF000000"/>
      <name val="Arial"/>
      <family val="2"/>
    </font>
    <font>
      <b/>
      <sz val="12"/>
      <name val="Arial"/>
      <family val="2"/>
    </font>
    <font>
      <b/>
      <sz val="16"/>
      <name val="Arial"/>
      <family val="2"/>
    </font>
    <font>
      <sz val="10"/>
      <name val="Arial"/>
      <family val="2"/>
    </font>
    <font>
      <b/>
      <sz val="12"/>
      <color theme="1"/>
      <name val="Arial"/>
      <family val="2"/>
    </font>
    <font>
      <b/>
      <sz val="10"/>
      <name val="Arial"/>
      <family val="2"/>
    </font>
    <font>
      <b/>
      <sz val="16"/>
      <color rgb="FF000000"/>
      <name val="Arial"/>
      <family val="2"/>
    </font>
    <font>
      <sz val="16"/>
      <name val="Arial"/>
      <family val="2"/>
    </font>
    <font>
      <sz val="16"/>
      <color rgb="FFCC6600"/>
      <name val="Arial Black"/>
      <family val="2"/>
    </font>
    <font>
      <b/>
      <sz val="18"/>
      <name val="Calibri"/>
      <family val="2"/>
      <scheme val="minor"/>
    </font>
    <font>
      <sz val="16"/>
      <color rgb="FFFFFF00"/>
      <name val="Arial Black"/>
      <family val="2"/>
    </font>
    <font>
      <sz val="14"/>
      <color indexed="81"/>
      <name val="Calibri"/>
      <family val="2"/>
      <scheme val="minor"/>
    </font>
    <font>
      <b/>
      <sz val="14"/>
      <color indexed="81"/>
      <name val="Calibri"/>
      <family val="2"/>
      <scheme val="minor"/>
    </font>
    <font>
      <b/>
      <sz val="9"/>
      <color indexed="81"/>
      <name val="Tahoma"/>
      <family val="2"/>
    </font>
    <font>
      <sz val="9"/>
      <color indexed="81"/>
      <name val="Tahoma"/>
      <family val="2"/>
    </font>
    <font>
      <sz val="14"/>
      <color indexed="81"/>
      <name val="Arial"/>
      <family val="2"/>
    </font>
    <font>
      <b/>
      <sz val="14"/>
      <color rgb="FF000000"/>
      <name val="Arial"/>
      <family val="2"/>
    </font>
    <font>
      <sz val="16"/>
      <color rgb="FF00B0F0"/>
      <name val="Arial Black"/>
      <family val="2"/>
    </font>
  </fonts>
  <fills count="9">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indexed="43"/>
        <bgColor indexed="64"/>
      </patternFill>
    </fill>
    <fill>
      <patternFill patternType="solid">
        <fgColor theme="0" tint="-4.9989318521683403E-2"/>
        <bgColor indexed="64"/>
      </patternFill>
    </fill>
    <fill>
      <patternFill patternType="solid">
        <fgColor theme="2"/>
        <bgColor indexed="64"/>
      </patternFill>
    </fill>
    <fill>
      <patternFill patternType="solid">
        <fgColor indexed="41"/>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dashed">
        <color indexed="64"/>
      </top>
      <bottom/>
      <diagonal/>
    </border>
    <border>
      <left style="medium">
        <color indexed="64"/>
      </left>
      <right style="medium">
        <color indexed="64"/>
      </right>
      <top style="dashed">
        <color indexed="64"/>
      </top>
      <bottom style="dashed">
        <color indexed="64"/>
      </bottom>
      <diagonal/>
    </border>
  </borders>
  <cellStyleXfs count="1">
    <xf numFmtId="0" fontId="0" fillId="0" borderId="0"/>
  </cellStyleXfs>
  <cellXfs count="60">
    <xf numFmtId="0" fontId="0" fillId="0" borderId="0" xfId="0"/>
    <xf numFmtId="0" fontId="1" fillId="2" borderId="0" xfId="0" applyFont="1" applyFill="1" applyAlignment="1">
      <alignment vertical="top"/>
    </xf>
    <xf numFmtId="0" fontId="2" fillId="2" borderId="0" xfId="0" applyFont="1" applyFill="1"/>
    <xf numFmtId="0" fontId="0" fillId="2" borderId="0" xfId="0" applyFill="1"/>
    <xf numFmtId="0" fontId="2" fillId="2" borderId="0" xfId="0" applyFont="1" applyFill="1" applyAlignment="1"/>
    <xf numFmtId="0" fontId="2" fillId="2" borderId="0" xfId="0" applyFont="1" applyFill="1" applyAlignment="1">
      <alignment horizontal="left"/>
    </xf>
    <xf numFmtId="0" fontId="3" fillId="2" borderId="0" xfId="0" applyFont="1" applyFill="1" applyAlignment="1">
      <alignment horizontal="center" vertical="top"/>
    </xf>
    <xf numFmtId="0" fontId="4" fillId="3" borderId="1" xfId="0" applyFont="1" applyFill="1" applyBorder="1" applyAlignment="1" applyProtection="1">
      <alignment horizontal="center" vertical="center"/>
    </xf>
    <xf numFmtId="0" fontId="1" fillId="2" borderId="0" xfId="0" applyFont="1" applyFill="1"/>
    <xf numFmtId="0" fontId="2" fillId="2" borderId="0" xfId="0" applyFont="1" applyFill="1" applyAlignment="1">
      <alignment horizontal="right"/>
    </xf>
    <xf numFmtId="0" fontId="2" fillId="2" borderId="0" xfId="0" applyNumberFormat="1" applyFont="1" applyFill="1" applyAlignment="1">
      <alignment horizontal="right"/>
    </xf>
    <xf numFmtId="0" fontId="2" fillId="4" borderId="2" xfId="0" applyFont="1" applyFill="1" applyBorder="1" applyAlignment="1" applyProtection="1">
      <alignment horizontal="center"/>
      <protection locked="0"/>
    </xf>
    <xf numFmtId="0" fontId="2" fillId="0" borderId="0" xfId="0" applyFont="1" applyAlignment="1" applyProtection="1">
      <alignment horizontal="right"/>
    </xf>
    <xf numFmtId="0" fontId="2" fillId="5" borderId="3" xfId="0" applyFont="1" applyFill="1" applyBorder="1" applyAlignment="1" applyProtection="1">
      <alignment horizontal="center"/>
      <protection locked="0"/>
    </xf>
    <xf numFmtId="49" fontId="5" fillId="2" borderId="0" xfId="0" applyNumberFormat="1" applyFont="1" applyFill="1"/>
    <xf numFmtId="0" fontId="4" fillId="0" borderId="4" xfId="0" applyFont="1" applyFill="1" applyBorder="1" applyAlignment="1">
      <alignment horizontal="center"/>
    </xf>
    <xf numFmtId="0" fontId="6" fillId="0" borderId="0" xfId="0" applyFont="1" applyAlignment="1">
      <alignment horizontal="center"/>
    </xf>
    <xf numFmtId="0" fontId="2" fillId="2" borderId="0" xfId="0" applyFont="1" applyFill="1" applyAlignment="1">
      <alignment horizontal="center"/>
    </xf>
    <xf numFmtId="1" fontId="2" fillId="5" borderId="2" xfId="0" applyNumberFormat="1" applyFont="1" applyFill="1" applyBorder="1" applyAlignment="1" applyProtection="1">
      <alignment horizontal="right"/>
      <protection locked="0"/>
    </xf>
    <xf numFmtId="0" fontId="2" fillId="5" borderId="2" xfId="0" applyNumberFormat="1" applyFont="1" applyFill="1" applyBorder="1" applyAlignment="1" applyProtection="1">
      <alignment horizontal="right"/>
      <protection locked="0"/>
    </xf>
    <xf numFmtId="164" fontId="2" fillId="5" borderId="2" xfId="0" applyNumberFormat="1" applyFont="1" applyFill="1" applyBorder="1" applyAlignment="1" applyProtection="1">
      <alignment horizontal="right"/>
      <protection locked="0"/>
    </xf>
    <xf numFmtId="0" fontId="7" fillId="0" borderId="5" xfId="0" applyFont="1" applyFill="1" applyBorder="1" applyAlignment="1" applyProtection="1">
      <alignment horizontal="center"/>
    </xf>
    <xf numFmtId="1" fontId="0" fillId="0" borderId="0" xfId="0" applyNumberFormat="1"/>
    <xf numFmtId="165" fontId="0" fillId="0" borderId="0" xfId="0" applyNumberFormat="1"/>
    <xf numFmtId="0" fontId="0" fillId="2" borderId="0" xfId="0" applyFill="1" applyProtection="1"/>
    <xf numFmtId="165" fontId="6" fillId="0" borderId="0" xfId="0" applyNumberFormat="1" applyFont="1"/>
    <xf numFmtId="0" fontId="0" fillId="0" borderId="0" xfId="0" applyFill="1"/>
    <xf numFmtId="1" fontId="0" fillId="0" borderId="0" xfId="0" applyNumberFormat="1" applyFill="1"/>
    <xf numFmtId="1" fontId="2" fillId="6" borderId="2" xfId="0" applyNumberFormat="1" applyFont="1" applyFill="1" applyBorder="1" applyAlignment="1">
      <alignment horizontal="right"/>
    </xf>
    <xf numFmtId="0" fontId="2" fillId="6" borderId="2" xfId="0" applyNumberFormat="1" applyFont="1" applyFill="1" applyBorder="1" applyAlignment="1">
      <alignment horizontal="right"/>
    </xf>
    <xf numFmtId="164" fontId="2" fillId="6" borderId="2" xfId="0" applyNumberFormat="1" applyFont="1" applyFill="1" applyBorder="1" applyAlignment="1">
      <alignment horizontal="right"/>
    </xf>
    <xf numFmtId="0" fontId="8" fillId="0" borderId="0" xfId="0" applyFont="1" applyFill="1" applyAlignment="1">
      <alignment horizontal="right"/>
    </xf>
    <xf numFmtId="165" fontId="8" fillId="7" borderId="3" xfId="0" applyNumberFormat="1" applyFont="1" applyFill="1" applyBorder="1"/>
    <xf numFmtId="0" fontId="8" fillId="7" borderId="3" xfId="0" applyFont="1" applyFill="1" applyBorder="1"/>
    <xf numFmtId="0" fontId="2" fillId="0" borderId="0" xfId="0" applyFont="1" applyFill="1" applyAlignment="1">
      <alignment horizontal="right"/>
    </xf>
    <xf numFmtId="166" fontId="8" fillId="6" borderId="3" xfId="0" applyNumberFormat="1" applyFont="1" applyFill="1" applyBorder="1"/>
    <xf numFmtId="0" fontId="8" fillId="6" borderId="3" xfId="0" applyNumberFormat="1" applyFont="1" applyFill="1" applyBorder="1"/>
    <xf numFmtId="1" fontId="2" fillId="8" borderId="2" xfId="0" applyNumberFormat="1" applyFont="1" applyFill="1" applyBorder="1" applyAlignment="1">
      <alignment horizontal="right"/>
    </xf>
    <xf numFmtId="0" fontId="2" fillId="0" borderId="0" xfId="0" applyFont="1" applyAlignment="1">
      <alignment horizontal="right"/>
    </xf>
    <xf numFmtId="0" fontId="2" fillId="8" borderId="2" xfId="0" applyNumberFormat="1" applyFont="1" applyFill="1" applyBorder="1" applyAlignment="1">
      <alignment horizontal="right"/>
    </xf>
    <xf numFmtId="164" fontId="2" fillId="8" borderId="2" xfId="0" applyNumberFormat="1" applyFont="1" applyFill="1" applyBorder="1" applyAlignment="1">
      <alignment horizontal="right"/>
    </xf>
    <xf numFmtId="1" fontId="2" fillId="2" borderId="0" xfId="0" applyNumberFormat="1" applyFont="1" applyFill="1" applyBorder="1" applyAlignment="1" applyProtection="1">
      <alignment horizontal="center"/>
    </xf>
    <xf numFmtId="165" fontId="8" fillId="0" borderId="0" xfId="0" applyNumberFormat="1" applyFont="1" applyFill="1" applyBorder="1"/>
    <xf numFmtId="0" fontId="8" fillId="0" borderId="0" xfId="0" applyFont="1" applyFill="1" applyBorder="1"/>
    <xf numFmtId="0" fontId="0" fillId="2" borderId="0" xfId="0" applyNumberFormat="1" applyFill="1"/>
    <xf numFmtId="1" fontId="8" fillId="0" borderId="0" xfId="0" applyNumberFormat="1" applyFont="1" applyFill="1" applyBorder="1" applyAlignment="1">
      <alignment horizontal="left"/>
    </xf>
    <xf numFmtId="1" fontId="8" fillId="0" borderId="0" xfId="0" applyNumberFormat="1" applyFont="1" applyFill="1" applyBorder="1" applyAlignment="1">
      <alignment horizontal="right"/>
    </xf>
    <xf numFmtId="164" fontId="8" fillId="0" borderId="0" xfId="0" applyNumberFormat="1" applyFont="1" applyFill="1" applyBorder="1" applyAlignment="1">
      <alignment horizontal="left"/>
    </xf>
    <xf numFmtId="0" fontId="6" fillId="0" borderId="0" xfId="0" applyFont="1" applyFill="1"/>
    <xf numFmtId="0" fontId="9" fillId="0" borderId="0" xfId="0" applyFont="1"/>
    <xf numFmtId="0" fontId="0" fillId="2" borderId="0" xfId="0" applyFill="1" applyAlignment="1">
      <alignment horizontal="right"/>
    </xf>
    <xf numFmtId="0" fontId="10" fillId="2" borderId="0" xfId="0" applyFont="1" applyFill="1"/>
    <xf numFmtId="49" fontId="0" fillId="2" borderId="0" xfId="0" applyNumberFormat="1" applyFill="1"/>
    <xf numFmtId="0" fontId="8" fillId="2" borderId="0" xfId="0" applyFont="1" applyFill="1"/>
    <xf numFmtId="0" fontId="4" fillId="2" borderId="0" xfId="0" applyFont="1" applyFill="1"/>
    <xf numFmtId="0" fontId="8" fillId="0" borderId="0" xfId="0" applyNumberFormat="1" applyFont="1"/>
    <xf numFmtId="0" fontId="8" fillId="0" borderId="0" xfId="0" applyFont="1" applyFill="1"/>
    <xf numFmtId="0" fontId="8" fillId="0" borderId="0" xfId="0" applyFont="1"/>
    <xf numFmtId="0" fontId="0" fillId="0" borderId="0" xfId="0" applyNumberFormat="1"/>
    <xf numFmtId="0" fontId="19" fillId="0" borderId="0" xfId="0" applyFont="1" applyAlignment="1">
      <alignment horizontal="center" readingOrder="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Sextant Altitude (hs)  vs</a:t>
            </a:r>
            <a:r>
              <a:rPr lang="en-US" baseline="0"/>
              <a:t> </a:t>
            </a:r>
            <a:r>
              <a:rPr lang="en-US"/>
              <a:t> Time</a:t>
            </a:r>
          </a:p>
        </c:rich>
      </c:tx>
      <c:layout/>
    </c:title>
    <c:plotArea>
      <c:layout/>
      <c:scatterChart>
        <c:scatterStyle val="lineMarker"/>
        <c:ser>
          <c:idx val="0"/>
          <c:order val="0"/>
          <c:spPr>
            <a:ln w="28575">
              <a:noFill/>
            </a:ln>
          </c:spPr>
          <c:marker>
            <c:symbol val="square"/>
            <c:size val="9"/>
            <c:spPr>
              <a:solidFill>
                <a:srgbClr val="FFFF00"/>
              </a:solidFill>
            </c:spPr>
          </c:marker>
          <c:dLbls>
            <c:numFmt formatCode="h:mm:ss;@" sourceLinked="0"/>
            <c:spPr>
              <a:ln>
                <a:noFill/>
              </a:ln>
            </c:spPr>
            <c:showCatName val="1"/>
          </c:dLbls>
          <c:trendline>
            <c:spPr>
              <a:ln w="19050">
                <a:solidFill>
                  <a:sysClr val="windowText" lastClr="000000"/>
                </a:solidFill>
                <a:prstDash val="dash"/>
              </a:ln>
            </c:spPr>
            <c:trendlineType val="linear"/>
          </c:trendline>
          <c:xVal>
            <c:numRef>
              <c:f>Sheet1!$AB$3:$AB$12</c:f>
              <c:numCache>
                <c:formatCode>h:mm:ss;@</c:formatCode>
                <c:ptCount val="10"/>
                <c:pt idx="0">
                  <c:v>0.43138888888888888</c:v>
                </c:pt>
                <c:pt idx="1">
                  <c:v>0.43186342592592591</c:v>
                </c:pt>
                <c:pt idx="2">
                  <c:v>0.43233796296296295</c:v>
                </c:pt>
                <c:pt idx="3">
                  <c:v>0.43233796296296295</c:v>
                </c:pt>
                <c:pt idx="4">
                  <c:v>0.43302083333333335</c:v>
                </c:pt>
                <c:pt idx="5">
                  <c:v>0.4337037037037037</c:v>
                </c:pt>
                <c:pt idx="6">
                  <c:v>0.43427083333333333</c:v>
                </c:pt>
                <c:pt idx="7">
                  <c:v>0.435</c:v>
                </c:pt>
                <c:pt idx="8">
                  <c:v>0.435</c:v>
                </c:pt>
                <c:pt idx="9">
                  <c:v>0.43593749999999992</c:v>
                </c:pt>
              </c:numCache>
            </c:numRef>
          </c:xVal>
          <c:yVal>
            <c:numRef>
              <c:f>Sheet1!$AC$3:$AC$12</c:f>
              <c:numCache>
                <c:formatCode>General</c:formatCode>
                <c:ptCount val="10"/>
                <c:pt idx="0">
                  <c:v>36.29</c:v>
                </c:pt>
                <c:pt idx="1">
                  <c:v>36.354999999999997</c:v>
                </c:pt>
                <c:pt idx="2">
                  <c:v>36.428333333333335</c:v>
                </c:pt>
                <c:pt idx="3">
                  <c:v>36.428333333333335</c:v>
                </c:pt>
                <c:pt idx="4">
                  <c:v>36.541666666666664</c:v>
                </c:pt>
                <c:pt idx="5">
                  <c:v>36.630000000000003</c:v>
                </c:pt>
                <c:pt idx="6">
                  <c:v>36.725000000000001</c:v>
                </c:pt>
                <c:pt idx="7">
                  <c:v>36.82</c:v>
                </c:pt>
                <c:pt idx="8">
                  <c:v>36.82</c:v>
                </c:pt>
                <c:pt idx="9">
                  <c:v>36.953333333333333</c:v>
                </c:pt>
              </c:numCache>
            </c:numRef>
          </c:yVal>
        </c:ser>
        <c:ser>
          <c:idx val="1"/>
          <c:order val="1"/>
          <c:tx>
            <c:v>Average</c:v>
          </c:tx>
          <c:spPr>
            <a:ln w="28575">
              <a:noFill/>
            </a:ln>
          </c:spPr>
          <c:marker>
            <c:symbol val="square"/>
            <c:size val="8"/>
            <c:spPr>
              <a:solidFill>
                <a:srgbClr val="00B0F0"/>
              </a:solidFill>
            </c:spPr>
          </c:marker>
          <c:xVal>
            <c:numRef>
              <c:f>Sheet1!$AB$13</c:f>
              <c:numCache>
                <c:formatCode>h:mm:ss;@</c:formatCode>
                <c:ptCount val="1"/>
                <c:pt idx="0">
                  <c:v>0.43344039351851854</c:v>
                </c:pt>
              </c:numCache>
            </c:numRef>
          </c:xVal>
          <c:yVal>
            <c:numRef>
              <c:f>Sheet1!$AC$13</c:f>
              <c:numCache>
                <c:formatCode>General</c:formatCode>
                <c:ptCount val="1"/>
                <c:pt idx="0">
                  <c:v>36.59291666666666</c:v>
                </c:pt>
              </c:numCache>
            </c:numRef>
          </c:yVal>
        </c:ser>
        <c:axId val="84710528"/>
        <c:axId val="84712448"/>
      </c:scatterChart>
      <c:valAx>
        <c:axId val="84710528"/>
        <c:scaling>
          <c:orientation val="minMax"/>
        </c:scaling>
        <c:axPos val="b"/>
        <c:majorGridlines/>
        <c:numFmt formatCode="h:mm;@" sourceLinked="0"/>
        <c:tickLblPos val="nextTo"/>
        <c:crossAx val="84712448"/>
        <c:crosses val="autoZero"/>
        <c:crossBetween val="midCat"/>
        <c:majorUnit val="6.9444444000002134E-4"/>
        <c:minorUnit val="2.0000000000000052E-4"/>
      </c:valAx>
      <c:valAx>
        <c:axId val="84712448"/>
        <c:scaling>
          <c:orientation val="minMax"/>
        </c:scaling>
        <c:axPos val="l"/>
        <c:majorGridlines/>
        <c:numFmt formatCode="General" sourceLinked="1"/>
        <c:tickLblPos val="nextTo"/>
        <c:crossAx val="84710528"/>
        <c:crosses val="autoZero"/>
        <c:crossBetween val="midCat"/>
        <c:majorUnit val="0.1"/>
        <c:minorUnit val="0.1"/>
      </c:valAx>
      <c:spPr>
        <a:ln w="25400">
          <a:noFill/>
        </a:ln>
      </c:spPr>
    </c:plotArea>
    <c:plotVisOnly val="1"/>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179318</xdr:colOff>
      <xdr:row>19</xdr:row>
      <xdr:rowOff>40053</xdr:rowOff>
    </xdr:from>
    <xdr:to>
      <xdr:col>3</xdr:col>
      <xdr:colOff>131559</xdr:colOff>
      <xdr:row>19</xdr:row>
      <xdr:rowOff>324746</xdr:rowOff>
    </xdr:to>
    <xdr:sp macro="[1]!ClearSightAverage" textlink="">
      <xdr:nvSpPr>
        <xdr:cNvPr id="2" name="Text Box 4"/>
        <xdr:cNvSpPr txBox="1">
          <a:spLocks noChangeArrowheads="1"/>
        </xdr:cNvSpPr>
      </xdr:nvSpPr>
      <xdr:spPr bwMode="auto">
        <a:xfrm>
          <a:off x="179318" y="7012353"/>
          <a:ext cx="2266816" cy="475193"/>
        </a:xfrm>
        <a:prstGeom prst="rect">
          <a:avLst/>
        </a:prstGeom>
        <a:solidFill>
          <a:srgbClr val="FFFF99"/>
        </a:solidFill>
        <a:ln w="22225" algn="ctr">
          <a:solidFill>
            <a:srgbClr val="000000"/>
          </a:solidFill>
          <a:miter lim="800000"/>
          <a:headEnd/>
          <a:tailEnd/>
        </a:ln>
        <a:effectLst/>
      </xdr:spPr>
      <xdr:txBody>
        <a:bodyPr vertOverflow="clip" wrap="square" lIns="36576" tIns="27432" rIns="0" bIns="0" anchor="t" upright="1"/>
        <a:lstStyle/>
        <a:p>
          <a:pPr algn="ctr" rtl="0">
            <a:defRPr sz="1000"/>
          </a:pPr>
          <a:r>
            <a:rPr lang="en-US" sz="1400" b="1" i="0" strike="noStrike">
              <a:solidFill>
                <a:srgbClr val="000000"/>
              </a:solidFill>
              <a:latin typeface="Arial"/>
              <a:cs typeface="Arial"/>
            </a:rPr>
            <a:t>To Clear User Data Cells </a:t>
          </a:r>
          <a:br>
            <a:rPr lang="en-US" sz="1400" b="1" i="0" strike="noStrike">
              <a:solidFill>
                <a:srgbClr val="000000"/>
              </a:solidFill>
              <a:latin typeface="Arial"/>
              <a:cs typeface="Arial"/>
            </a:rPr>
          </a:br>
          <a:r>
            <a:rPr lang="en-US" sz="1400" b="1" i="0" strike="noStrike">
              <a:solidFill>
                <a:srgbClr val="000000"/>
              </a:solidFill>
              <a:latin typeface="Arial"/>
              <a:cs typeface="Arial"/>
            </a:rPr>
            <a:t>Click On This Box </a:t>
          </a:r>
        </a:p>
      </xdr:txBody>
    </xdr:sp>
    <xdr:clientData/>
  </xdr:twoCellAnchor>
  <xdr:oneCellAnchor>
    <xdr:from>
      <xdr:col>0</xdr:col>
      <xdr:colOff>48846</xdr:colOff>
      <xdr:row>14</xdr:row>
      <xdr:rowOff>97693</xdr:rowOff>
    </xdr:from>
    <xdr:ext cx="7123479" cy="2121632"/>
    <xdr:sp macro="" textlink="">
      <xdr:nvSpPr>
        <xdr:cNvPr id="4" name="TextBox 3"/>
        <xdr:cNvSpPr txBox="1"/>
      </xdr:nvSpPr>
      <xdr:spPr>
        <a:xfrm>
          <a:off x="48846" y="5460268"/>
          <a:ext cx="7123479" cy="21216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a:latin typeface="Arial" pitchFamily="34" charset="0"/>
              <a:cs typeface="Arial" pitchFamily="34" charset="0"/>
            </a:rPr>
            <a:t>Notes:  </a:t>
          </a:r>
          <a:r>
            <a:rPr lang="en-US" sz="1400" b="1" baseline="0">
              <a:solidFill>
                <a:schemeClr val="tx1"/>
              </a:solidFill>
              <a:latin typeface="Arial" pitchFamily="34" charset="0"/>
              <a:ea typeface="+mn-ea"/>
              <a:cs typeface="Arial" pitchFamily="34" charset="0"/>
            </a:rPr>
            <a:t>1</a:t>
          </a:r>
          <a:r>
            <a:rPr lang="en-US" sz="1400" b="0" baseline="0">
              <a:solidFill>
                <a:schemeClr val="tx1"/>
              </a:solidFill>
              <a:latin typeface="Arial" pitchFamily="34" charset="0"/>
              <a:ea typeface="+mn-ea"/>
              <a:cs typeface="Arial" pitchFamily="34" charset="0"/>
            </a:rPr>
            <a:t>. For best performance while using this worksheet change the </a:t>
          </a:r>
          <a:r>
            <a:rPr lang="en-US" sz="1400" b="1" baseline="0">
              <a:solidFill>
                <a:schemeClr val="tx1"/>
              </a:solidFill>
              <a:latin typeface="Arial" pitchFamily="34" charset="0"/>
              <a:ea typeface="+mn-ea"/>
              <a:cs typeface="Arial" pitchFamily="34" charset="0"/>
            </a:rPr>
            <a:t>Formula  </a:t>
          </a:r>
          <a:br>
            <a:rPr lang="en-US" sz="1400" b="1" baseline="0">
              <a:solidFill>
                <a:schemeClr val="tx1"/>
              </a:solidFill>
              <a:latin typeface="Arial" pitchFamily="34" charset="0"/>
              <a:ea typeface="+mn-ea"/>
              <a:cs typeface="Arial" pitchFamily="34" charset="0"/>
            </a:rPr>
          </a:br>
          <a:r>
            <a:rPr lang="en-US" sz="1400" b="1" baseline="0">
              <a:solidFill>
                <a:schemeClr val="tx1"/>
              </a:solidFill>
              <a:latin typeface="Arial" pitchFamily="34" charset="0"/>
              <a:ea typeface="+mn-ea"/>
              <a:cs typeface="Arial" pitchFamily="34" charset="0"/>
            </a:rPr>
            <a:t>                 Calculations Options</a:t>
          </a:r>
          <a:r>
            <a:rPr lang="en-US" sz="1400" b="0" baseline="0">
              <a:solidFill>
                <a:schemeClr val="tx1"/>
              </a:solidFill>
              <a:latin typeface="Arial" pitchFamily="34" charset="0"/>
              <a:ea typeface="+mn-ea"/>
              <a:cs typeface="Arial" pitchFamily="34" charset="0"/>
            </a:rPr>
            <a:t> to </a:t>
          </a:r>
          <a:r>
            <a:rPr lang="en-US" sz="1400" b="1" baseline="0">
              <a:solidFill>
                <a:srgbClr val="FF0000"/>
              </a:solidFill>
              <a:latin typeface="Arial" pitchFamily="34" charset="0"/>
              <a:ea typeface="+mn-ea"/>
              <a:cs typeface="Arial" pitchFamily="34" charset="0"/>
            </a:rPr>
            <a:t>"Manual"</a:t>
          </a:r>
          <a:r>
            <a:rPr lang="en-US" sz="1400" b="0" baseline="0">
              <a:solidFill>
                <a:srgbClr val="FF0000"/>
              </a:solidFill>
              <a:latin typeface="Arial" pitchFamily="34" charset="0"/>
              <a:ea typeface="+mn-ea"/>
              <a:cs typeface="Arial" pitchFamily="34" charset="0"/>
            </a:rPr>
            <a:t> </a:t>
          </a:r>
          <a:r>
            <a:rPr lang="en-US" sz="1400" b="0" baseline="0">
              <a:solidFill>
                <a:schemeClr val="tx1"/>
              </a:solidFill>
              <a:latin typeface="Arial" pitchFamily="34" charset="0"/>
              <a:ea typeface="+mn-ea"/>
              <a:cs typeface="Arial" pitchFamily="34" charset="0"/>
            </a:rPr>
            <a:t>and use the </a:t>
          </a:r>
          <a:r>
            <a:rPr lang="en-US" sz="1400" b="1" baseline="0">
              <a:solidFill>
                <a:schemeClr val="tx1"/>
              </a:solidFill>
              <a:latin typeface="Arial" pitchFamily="34" charset="0"/>
              <a:ea typeface="+mn-ea"/>
              <a:cs typeface="Arial" pitchFamily="34" charset="0"/>
            </a:rPr>
            <a:t>Shift F9 key </a:t>
          </a:r>
          <a:r>
            <a:rPr lang="en-US" sz="1400" b="0" baseline="0">
              <a:solidFill>
                <a:schemeClr val="tx1"/>
              </a:solidFill>
              <a:latin typeface="Arial" pitchFamily="34" charset="0"/>
              <a:ea typeface="+mn-ea"/>
              <a:cs typeface="Arial" pitchFamily="34" charset="0"/>
            </a:rPr>
            <a:t>or the    </a:t>
          </a:r>
          <a:br>
            <a:rPr lang="en-US" sz="1400" b="0" baseline="0">
              <a:solidFill>
                <a:schemeClr val="tx1"/>
              </a:solidFill>
              <a:latin typeface="Arial" pitchFamily="34" charset="0"/>
              <a:ea typeface="+mn-ea"/>
              <a:cs typeface="Arial" pitchFamily="34" charset="0"/>
            </a:rPr>
          </a:br>
          <a:r>
            <a:rPr lang="en-US" sz="1400" b="0" baseline="0">
              <a:solidFill>
                <a:schemeClr val="tx1"/>
              </a:solidFill>
              <a:latin typeface="Arial" pitchFamily="34" charset="0"/>
              <a:ea typeface="+mn-ea"/>
              <a:cs typeface="Arial" pitchFamily="34" charset="0"/>
            </a:rPr>
            <a:t>                 </a:t>
          </a:r>
          <a:r>
            <a:rPr lang="en-US" sz="1400" b="1" baseline="0">
              <a:solidFill>
                <a:schemeClr val="tx1"/>
              </a:solidFill>
              <a:latin typeface="Arial" pitchFamily="34" charset="0"/>
              <a:ea typeface="+mn-ea"/>
              <a:cs typeface="Arial" pitchFamily="34" charset="0"/>
            </a:rPr>
            <a:t>Calculate Sheet Command </a:t>
          </a:r>
          <a:r>
            <a:rPr lang="en-US" sz="1400" b="0" baseline="0">
              <a:solidFill>
                <a:schemeClr val="tx1"/>
              </a:solidFill>
              <a:latin typeface="Arial" pitchFamily="34" charset="0"/>
              <a:ea typeface="+mn-ea"/>
              <a:cs typeface="Arial" pitchFamily="34" charset="0"/>
            </a:rPr>
            <a:t>after entering or deleting any data values.</a:t>
          </a:r>
          <a:endParaRPr lang="en-US" sz="1400" b="0">
            <a:latin typeface="Arial" pitchFamily="34" charset="0"/>
            <a:cs typeface="Arial" pitchFamily="34" charset="0"/>
          </a:endParaRPr>
        </a:p>
        <a:p>
          <a:r>
            <a:rPr lang="en-US" sz="1400" b="0">
              <a:latin typeface="Arial" pitchFamily="34" charset="0"/>
              <a:cs typeface="Arial" pitchFamily="34" charset="0"/>
            </a:rPr>
            <a:t>              </a:t>
          </a:r>
          <a:r>
            <a:rPr lang="en-US" sz="1400" b="1">
              <a:latin typeface="Arial" pitchFamily="34" charset="0"/>
              <a:cs typeface="Arial" pitchFamily="34" charset="0"/>
            </a:rPr>
            <a:t>2</a:t>
          </a:r>
          <a:r>
            <a:rPr lang="en-US" sz="1400" b="0">
              <a:latin typeface="Arial" pitchFamily="34" charset="0"/>
              <a:cs typeface="Arial" pitchFamily="34" charset="0"/>
            </a:rPr>
            <a:t>. To remove</a:t>
          </a:r>
          <a:r>
            <a:rPr lang="en-US" sz="1400" b="0" baseline="0">
              <a:latin typeface="Arial" pitchFamily="34" charset="0"/>
              <a:cs typeface="Arial" pitchFamily="34" charset="0"/>
            </a:rPr>
            <a:t> a bad sight from the above list click on </a:t>
          </a:r>
          <a:r>
            <a:rPr lang="en-US" sz="1400" b="0" baseline="0">
              <a:solidFill>
                <a:sysClr val="windowText" lastClr="000000"/>
              </a:solidFill>
              <a:latin typeface="Arial" pitchFamily="34" charset="0"/>
              <a:cs typeface="Arial" pitchFamily="34" charset="0"/>
            </a:rPr>
            <a:t>the </a:t>
          </a:r>
          <a:r>
            <a:rPr lang="en-US" sz="1400" b="1" baseline="0">
              <a:solidFill>
                <a:sysClr val="windowText" lastClr="000000"/>
              </a:solidFill>
              <a:latin typeface="Arial" pitchFamily="34" charset="0"/>
              <a:cs typeface="Arial" pitchFamily="34" charset="0"/>
            </a:rPr>
            <a:t>Yellow </a:t>
          </a:r>
          <a:r>
            <a:rPr lang="en-US" sz="1400" b="0" baseline="0">
              <a:solidFill>
                <a:sysClr val="windowText" lastClr="000000"/>
              </a:solidFill>
              <a:latin typeface="Arial" pitchFamily="34" charset="0"/>
              <a:cs typeface="Arial" pitchFamily="34" charset="0"/>
            </a:rPr>
            <a:t>square</a:t>
          </a:r>
          <a:r>
            <a:rPr lang="en-US" sz="1400" b="1" baseline="0">
              <a:solidFill>
                <a:sysClr val="windowText" lastClr="000000"/>
              </a:solidFill>
              <a:latin typeface="Arial" pitchFamily="34" charset="0"/>
              <a:cs typeface="Arial" pitchFamily="34" charset="0"/>
            </a:rPr>
            <a:t> </a:t>
          </a:r>
          <a:r>
            <a:rPr lang="en-US" sz="1400" b="0" baseline="0">
              <a:latin typeface="Arial" pitchFamily="34" charset="0"/>
              <a:cs typeface="Arial" pitchFamily="34" charset="0"/>
            </a:rPr>
            <a:t/>
          </a:r>
          <a:br>
            <a:rPr lang="en-US" sz="1400" b="0" baseline="0">
              <a:latin typeface="Arial" pitchFamily="34" charset="0"/>
              <a:cs typeface="Arial" pitchFamily="34" charset="0"/>
            </a:rPr>
          </a:br>
          <a:r>
            <a:rPr lang="en-US" sz="1400" b="0" baseline="0">
              <a:latin typeface="Arial" pitchFamily="34" charset="0"/>
              <a:cs typeface="Arial" pitchFamily="34" charset="0"/>
            </a:rPr>
            <a:t>                  that conatains the </a:t>
          </a:r>
          <a:r>
            <a:rPr lang="en-US" sz="1400" b="1" baseline="0">
              <a:latin typeface="Arial" pitchFamily="34" charset="0"/>
              <a:cs typeface="Arial" pitchFamily="34" charset="0"/>
            </a:rPr>
            <a:t>Sight #</a:t>
          </a:r>
          <a:r>
            <a:rPr lang="en-US" sz="1400" b="0" baseline="0">
              <a:latin typeface="Arial" pitchFamily="34" charset="0"/>
              <a:cs typeface="Arial" pitchFamily="34" charset="0"/>
            </a:rPr>
            <a:t> to be removed.</a:t>
          </a:r>
        </a:p>
        <a:p>
          <a:r>
            <a:rPr lang="en-US" sz="1400" b="0" baseline="0">
              <a:solidFill>
                <a:schemeClr val="tx1"/>
              </a:solidFill>
              <a:latin typeface="Arial" pitchFamily="34" charset="0"/>
              <a:ea typeface="+mn-ea"/>
              <a:cs typeface="Arial" pitchFamily="34" charset="0"/>
            </a:rPr>
            <a:t>              </a:t>
          </a:r>
          <a:r>
            <a:rPr lang="en-US" sz="1400" b="1" baseline="0">
              <a:solidFill>
                <a:schemeClr val="tx1"/>
              </a:solidFill>
              <a:latin typeface="Arial" pitchFamily="34" charset="0"/>
              <a:ea typeface="+mn-ea"/>
              <a:cs typeface="Arial" pitchFamily="34" charset="0"/>
            </a:rPr>
            <a:t>3</a:t>
          </a:r>
          <a:r>
            <a:rPr lang="en-US" sz="1400" b="0" baseline="0">
              <a:solidFill>
                <a:schemeClr val="tx1"/>
              </a:solidFill>
              <a:latin typeface="Arial" pitchFamily="34" charset="0"/>
              <a:ea typeface="+mn-ea"/>
              <a:cs typeface="Arial" pitchFamily="34" charset="0"/>
            </a:rPr>
            <a:t>. </a:t>
          </a:r>
          <a:r>
            <a:rPr lang="en-US" sz="1400" b="1" baseline="0">
              <a:solidFill>
                <a:schemeClr val="tx1"/>
              </a:solidFill>
              <a:latin typeface="Arial" pitchFamily="34" charset="0"/>
              <a:ea typeface="+mn-ea"/>
              <a:cs typeface="Arial" pitchFamily="34" charset="0"/>
            </a:rPr>
            <a:t>Sight #1</a:t>
          </a:r>
          <a:r>
            <a:rPr lang="en-US" sz="1400" b="0" baseline="0">
              <a:solidFill>
                <a:schemeClr val="tx1"/>
              </a:solidFill>
              <a:latin typeface="Arial" pitchFamily="34" charset="0"/>
              <a:ea typeface="+mn-ea"/>
              <a:cs typeface="Arial" pitchFamily="34" charset="0"/>
            </a:rPr>
            <a:t> must contain a valid </a:t>
          </a:r>
          <a:r>
            <a:rPr lang="en-US" sz="1400" b="1" baseline="0">
              <a:solidFill>
                <a:schemeClr val="tx1"/>
              </a:solidFill>
              <a:latin typeface="Arial" pitchFamily="34" charset="0"/>
              <a:ea typeface="+mn-ea"/>
              <a:cs typeface="Arial" pitchFamily="34" charset="0"/>
            </a:rPr>
            <a:t>Time</a:t>
          </a:r>
          <a:r>
            <a:rPr lang="en-US" sz="1400" b="0" baseline="0">
              <a:solidFill>
                <a:schemeClr val="tx1"/>
              </a:solidFill>
              <a:latin typeface="Arial" pitchFamily="34" charset="0"/>
              <a:ea typeface="+mn-ea"/>
              <a:cs typeface="Arial" pitchFamily="34" charset="0"/>
            </a:rPr>
            <a:t> &amp; </a:t>
          </a:r>
          <a:r>
            <a:rPr lang="en-US" sz="1400" b="1" baseline="0">
              <a:solidFill>
                <a:schemeClr val="tx1"/>
              </a:solidFill>
              <a:latin typeface="Arial" pitchFamily="34" charset="0"/>
              <a:ea typeface="+mn-ea"/>
              <a:cs typeface="Arial" pitchFamily="34" charset="0"/>
            </a:rPr>
            <a:t>hs</a:t>
          </a:r>
          <a:r>
            <a:rPr lang="en-US" sz="1400" b="0" baseline="0">
              <a:solidFill>
                <a:schemeClr val="tx1"/>
              </a:solidFill>
              <a:latin typeface="Arial" pitchFamily="34" charset="0"/>
              <a:ea typeface="+mn-ea"/>
              <a:cs typeface="Arial" pitchFamily="34" charset="0"/>
            </a:rPr>
            <a:t> (can not be blank).</a:t>
          </a:r>
          <a:r>
            <a:rPr lang="en-US" sz="1400" b="0" baseline="0">
              <a:latin typeface="Arial" pitchFamily="34" charset="0"/>
              <a:cs typeface="Arial" pitchFamily="34" charset="0"/>
            </a:rPr>
            <a:t> </a:t>
          </a:r>
        </a:p>
        <a:p>
          <a:r>
            <a:rPr lang="en-US" sz="1400" b="0" baseline="0">
              <a:latin typeface="Arial" pitchFamily="34" charset="0"/>
              <a:cs typeface="Arial" pitchFamily="34" charset="0"/>
            </a:rPr>
            <a:t>              </a:t>
          </a:r>
          <a:r>
            <a:rPr lang="en-US" sz="1400" b="1" baseline="0">
              <a:latin typeface="Arial" pitchFamily="34" charset="0"/>
              <a:cs typeface="Arial" pitchFamily="34" charset="0"/>
            </a:rPr>
            <a:t>4</a:t>
          </a:r>
          <a:r>
            <a:rPr lang="en-US" sz="1400" b="0" baseline="0">
              <a:latin typeface="Arial" pitchFamily="34" charset="0"/>
              <a:cs typeface="Arial" pitchFamily="34" charset="0"/>
            </a:rPr>
            <a:t>. </a:t>
          </a:r>
          <a:r>
            <a:rPr lang="en-US" sz="1400" b="1" baseline="0">
              <a:latin typeface="Arial" pitchFamily="34" charset="0"/>
              <a:cs typeface="Arial" pitchFamily="34" charset="0"/>
            </a:rPr>
            <a:t>Time </a:t>
          </a:r>
          <a:r>
            <a:rPr lang="en-US" sz="1400" b="0" baseline="0">
              <a:latin typeface="Arial" pitchFamily="34" charset="0"/>
              <a:cs typeface="Arial" pitchFamily="34" charset="0"/>
            </a:rPr>
            <a:t>must be increasing with </a:t>
          </a:r>
          <a:r>
            <a:rPr lang="en-US" sz="1400" b="1" baseline="0">
              <a:latin typeface="Arial" pitchFamily="34" charset="0"/>
              <a:cs typeface="Arial" pitchFamily="34" charset="0"/>
            </a:rPr>
            <a:t>Sight #</a:t>
          </a:r>
        </a:p>
        <a:p>
          <a:r>
            <a:rPr lang="en-US" sz="1400" b="0" baseline="0">
              <a:latin typeface="Arial" pitchFamily="34" charset="0"/>
              <a:cs typeface="Arial" pitchFamily="34" charset="0"/>
            </a:rPr>
            <a:t>             </a:t>
          </a:r>
        </a:p>
        <a:p>
          <a:r>
            <a:rPr lang="en-US" sz="1600" b="1" baseline="0">
              <a:solidFill>
                <a:schemeClr val="tx1"/>
              </a:solidFill>
              <a:latin typeface="Arial" pitchFamily="34" charset="0"/>
              <a:ea typeface="+mn-ea"/>
              <a:cs typeface="Arial" pitchFamily="34" charset="0"/>
            </a:rPr>
            <a:t>             </a:t>
          </a:r>
          <a:br>
            <a:rPr lang="en-US" sz="1600" b="1" baseline="0">
              <a:solidFill>
                <a:schemeClr val="tx1"/>
              </a:solidFill>
              <a:latin typeface="Arial" pitchFamily="34" charset="0"/>
              <a:ea typeface="+mn-ea"/>
              <a:cs typeface="Arial" pitchFamily="34" charset="0"/>
            </a:rPr>
          </a:br>
          <a:r>
            <a:rPr lang="en-US" sz="1600" b="1" baseline="0">
              <a:solidFill>
                <a:schemeClr val="tx1"/>
              </a:solidFill>
              <a:latin typeface="Arial" pitchFamily="34" charset="0"/>
              <a:ea typeface="+mn-ea"/>
              <a:cs typeface="Arial" pitchFamily="34" charset="0"/>
            </a:rPr>
            <a:t> </a:t>
          </a:r>
          <a:br>
            <a:rPr lang="en-US" sz="1600" b="1" baseline="0">
              <a:solidFill>
                <a:schemeClr val="tx1"/>
              </a:solidFill>
              <a:latin typeface="Arial" pitchFamily="34" charset="0"/>
              <a:ea typeface="+mn-ea"/>
              <a:cs typeface="Arial" pitchFamily="34" charset="0"/>
            </a:rPr>
          </a:br>
          <a:r>
            <a:rPr lang="en-US" sz="1600" b="1" baseline="0">
              <a:solidFill>
                <a:schemeClr val="tx1"/>
              </a:solidFill>
              <a:latin typeface="Arial" pitchFamily="34" charset="0"/>
              <a:ea typeface="+mn-ea"/>
              <a:cs typeface="Arial" pitchFamily="34" charset="0"/>
            </a:rPr>
            <a:t>               </a:t>
          </a:r>
        </a:p>
        <a:p>
          <a:r>
            <a:rPr lang="en-US" sz="1600" b="1" baseline="0">
              <a:solidFill>
                <a:schemeClr val="tx1"/>
              </a:solidFill>
              <a:latin typeface="Arial" pitchFamily="34" charset="0"/>
              <a:ea typeface="+mn-ea"/>
              <a:cs typeface="Arial" pitchFamily="34" charset="0"/>
            </a:rPr>
            <a:t>               </a:t>
          </a:r>
          <a:endParaRPr lang="en-US" sz="1600" b="1" baseline="0">
            <a:latin typeface="Arial" pitchFamily="34" charset="0"/>
            <a:cs typeface="Arial" pitchFamily="34" charset="0"/>
          </a:endParaRPr>
        </a:p>
        <a:p>
          <a:endParaRPr lang="en-US" sz="1600" b="1" baseline="0">
            <a:latin typeface="Arial" pitchFamily="34" charset="0"/>
            <a:cs typeface="Arial" pitchFamily="34" charset="0"/>
            <a:sym typeface="Symbol"/>
          </a:endParaRPr>
        </a:p>
      </xdr:txBody>
    </xdr:sp>
    <xdr:clientData/>
  </xdr:oneCellAnchor>
  <xdr:twoCellAnchor>
    <xdr:from>
      <xdr:col>2</xdr:col>
      <xdr:colOff>170962</xdr:colOff>
      <xdr:row>2</xdr:row>
      <xdr:rowOff>341923</xdr:rowOff>
    </xdr:from>
    <xdr:to>
      <xdr:col>2</xdr:col>
      <xdr:colOff>553590</xdr:colOff>
      <xdr:row>3</xdr:row>
      <xdr:rowOff>301218</xdr:rowOff>
    </xdr:to>
    <xdr:sp macro="[1]!ClearSight2" textlink="">
      <xdr:nvSpPr>
        <xdr:cNvPr id="5" name="Bevel 4"/>
        <xdr:cNvSpPr/>
      </xdr:nvSpPr>
      <xdr:spPr bwMode="auto">
        <a:xfrm>
          <a:off x="1380637" y="1322998"/>
          <a:ext cx="382628" cy="311720"/>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2</a:t>
          </a:r>
        </a:p>
      </xdr:txBody>
    </xdr:sp>
    <xdr:clientData/>
  </xdr:twoCellAnchor>
  <xdr:twoCellAnchor>
    <xdr:from>
      <xdr:col>2</xdr:col>
      <xdr:colOff>179102</xdr:colOff>
      <xdr:row>4</xdr:row>
      <xdr:rowOff>1</xdr:rowOff>
    </xdr:from>
    <xdr:to>
      <xdr:col>2</xdr:col>
      <xdr:colOff>561730</xdr:colOff>
      <xdr:row>4</xdr:row>
      <xdr:rowOff>309360</xdr:rowOff>
    </xdr:to>
    <xdr:sp macro="[1]!ClearSight3" textlink="">
      <xdr:nvSpPr>
        <xdr:cNvPr id="6" name="Bevel 5"/>
        <xdr:cNvSpPr/>
      </xdr:nvSpPr>
      <xdr:spPr bwMode="auto">
        <a:xfrm>
          <a:off x="1388777" y="1685926"/>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3</a:t>
          </a:r>
        </a:p>
      </xdr:txBody>
    </xdr:sp>
    <xdr:clientData/>
  </xdr:twoCellAnchor>
  <xdr:twoCellAnchor>
    <xdr:from>
      <xdr:col>2</xdr:col>
      <xdr:colOff>187243</xdr:colOff>
      <xdr:row>5</xdr:row>
      <xdr:rowOff>16283</xdr:rowOff>
    </xdr:from>
    <xdr:to>
      <xdr:col>2</xdr:col>
      <xdr:colOff>569871</xdr:colOff>
      <xdr:row>5</xdr:row>
      <xdr:rowOff>325642</xdr:rowOff>
    </xdr:to>
    <xdr:sp macro="[1]!ClearSight4" textlink="">
      <xdr:nvSpPr>
        <xdr:cNvPr id="7" name="Bevel 6"/>
        <xdr:cNvSpPr/>
      </xdr:nvSpPr>
      <xdr:spPr bwMode="auto">
        <a:xfrm>
          <a:off x="1396918" y="205463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4</a:t>
          </a:r>
        </a:p>
      </xdr:txBody>
    </xdr:sp>
    <xdr:clientData/>
  </xdr:twoCellAnchor>
  <xdr:twoCellAnchor>
    <xdr:from>
      <xdr:col>2</xdr:col>
      <xdr:colOff>179102</xdr:colOff>
      <xdr:row>6</xdr:row>
      <xdr:rowOff>24423</xdr:rowOff>
    </xdr:from>
    <xdr:to>
      <xdr:col>2</xdr:col>
      <xdr:colOff>561730</xdr:colOff>
      <xdr:row>6</xdr:row>
      <xdr:rowOff>333782</xdr:rowOff>
    </xdr:to>
    <xdr:sp macro="[1]!ClearSight5" textlink="">
      <xdr:nvSpPr>
        <xdr:cNvPr id="8" name="Bevel 7"/>
        <xdr:cNvSpPr/>
      </xdr:nvSpPr>
      <xdr:spPr bwMode="auto">
        <a:xfrm>
          <a:off x="1388777" y="2415198"/>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5</a:t>
          </a:r>
        </a:p>
      </xdr:txBody>
    </xdr:sp>
    <xdr:clientData/>
  </xdr:twoCellAnchor>
  <xdr:twoCellAnchor>
    <xdr:from>
      <xdr:col>2</xdr:col>
      <xdr:colOff>187244</xdr:colOff>
      <xdr:row>7</xdr:row>
      <xdr:rowOff>32565</xdr:rowOff>
    </xdr:from>
    <xdr:to>
      <xdr:col>2</xdr:col>
      <xdr:colOff>569872</xdr:colOff>
      <xdr:row>7</xdr:row>
      <xdr:rowOff>341924</xdr:rowOff>
    </xdr:to>
    <xdr:sp macro="[1]!ClearSight6" textlink="">
      <xdr:nvSpPr>
        <xdr:cNvPr id="9" name="Bevel 8"/>
        <xdr:cNvSpPr/>
      </xdr:nvSpPr>
      <xdr:spPr bwMode="auto">
        <a:xfrm>
          <a:off x="1396919" y="2775765"/>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6</a:t>
          </a:r>
        </a:p>
      </xdr:txBody>
    </xdr:sp>
    <xdr:clientData/>
  </xdr:twoCellAnchor>
  <xdr:twoCellAnchor>
    <xdr:from>
      <xdr:col>2</xdr:col>
      <xdr:colOff>187244</xdr:colOff>
      <xdr:row>8</xdr:row>
      <xdr:rowOff>32564</xdr:rowOff>
    </xdr:from>
    <xdr:to>
      <xdr:col>2</xdr:col>
      <xdr:colOff>569872</xdr:colOff>
      <xdr:row>8</xdr:row>
      <xdr:rowOff>341923</xdr:rowOff>
    </xdr:to>
    <xdr:sp macro="[1]!ClearSight7" textlink="">
      <xdr:nvSpPr>
        <xdr:cNvPr id="10" name="Bevel 9"/>
        <xdr:cNvSpPr/>
      </xdr:nvSpPr>
      <xdr:spPr bwMode="auto">
        <a:xfrm>
          <a:off x="1396919" y="3128189"/>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7</a:t>
          </a:r>
        </a:p>
      </xdr:txBody>
    </xdr:sp>
    <xdr:clientData/>
  </xdr:twoCellAnchor>
  <xdr:twoCellAnchor>
    <xdr:from>
      <xdr:col>2</xdr:col>
      <xdr:colOff>187244</xdr:colOff>
      <xdr:row>9</xdr:row>
      <xdr:rowOff>24423</xdr:rowOff>
    </xdr:from>
    <xdr:to>
      <xdr:col>2</xdr:col>
      <xdr:colOff>569872</xdr:colOff>
      <xdr:row>9</xdr:row>
      <xdr:rowOff>333782</xdr:rowOff>
    </xdr:to>
    <xdr:sp macro="[1]!ClearSight8" textlink="">
      <xdr:nvSpPr>
        <xdr:cNvPr id="11" name="Bevel 10"/>
        <xdr:cNvSpPr/>
      </xdr:nvSpPr>
      <xdr:spPr bwMode="auto">
        <a:xfrm>
          <a:off x="1396919" y="347247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8</a:t>
          </a:r>
        </a:p>
      </xdr:txBody>
    </xdr:sp>
    <xdr:clientData/>
  </xdr:twoCellAnchor>
  <xdr:twoCellAnchor>
    <xdr:from>
      <xdr:col>2</xdr:col>
      <xdr:colOff>187244</xdr:colOff>
      <xdr:row>10</xdr:row>
      <xdr:rowOff>16282</xdr:rowOff>
    </xdr:from>
    <xdr:to>
      <xdr:col>2</xdr:col>
      <xdr:colOff>569872</xdr:colOff>
      <xdr:row>10</xdr:row>
      <xdr:rowOff>325641</xdr:rowOff>
    </xdr:to>
    <xdr:sp macro="[1]!ClearSight9" textlink="">
      <xdr:nvSpPr>
        <xdr:cNvPr id="12" name="Bevel 11"/>
        <xdr:cNvSpPr/>
      </xdr:nvSpPr>
      <xdr:spPr bwMode="auto">
        <a:xfrm>
          <a:off x="1396919" y="3816757"/>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9</a:t>
          </a:r>
        </a:p>
      </xdr:txBody>
    </xdr:sp>
    <xdr:clientData/>
  </xdr:twoCellAnchor>
  <xdr:twoCellAnchor>
    <xdr:from>
      <xdr:col>2</xdr:col>
      <xdr:colOff>195385</xdr:colOff>
      <xdr:row>11</xdr:row>
      <xdr:rowOff>24423</xdr:rowOff>
    </xdr:from>
    <xdr:to>
      <xdr:col>2</xdr:col>
      <xdr:colOff>578013</xdr:colOff>
      <xdr:row>11</xdr:row>
      <xdr:rowOff>333782</xdr:rowOff>
    </xdr:to>
    <xdr:sp macro="[1]!ClearSight10" textlink="">
      <xdr:nvSpPr>
        <xdr:cNvPr id="13" name="Bevel 12"/>
        <xdr:cNvSpPr/>
      </xdr:nvSpPr>
      <xdr:spPr bwMode="auto">
        <a:xfrm>
          <a:off x="1405060" y="417732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10</a:t>
          </a:r>
        </a:p>
      </xdr:txBody>
    </xdr:sp>
    <xdr:clientData/>
  </xdr:twoCellAnchor>
  <xdr:twoCellAnchor>
    <xdr:from>
      <xdr:col>9</xdr:col>
      <xdr:colOff>1</xdr:colOff>
      <xdr:row>0</xdr:row>
      <xdr:rowOff>16282</xdr:rowOff>
    </xdr:from>
    <xdr:to>
      <xdr:col>9</xdr:col>
      <xdr:colOff>8142</xdr:colOff>
      <xdr:row>21</xdr:row>
      <xdr:rowOff>0</xdr:rowOff>
    </xdr:to>
    <xdr:cxnSp macro="">
      <xdr:nvCxnSpPr>
        <xdr:cNvPr id="14" name="Straight Connector 13"/>
        <xdr:cNvCxnSpPr/>
      </xdr:nvCxnSpPr>
      <xdr:spPr bwMode="auto">
        <a:xfrm flipH="1">
          <a:off x="6696076" y="16282"/>
          <a:ext cx="8141" cy="7660868"/>
        </a:xfrm>
        <a:prstGeom prst="line">
          <a:avLst/>
        </a:prstGeom>
        <a:solidFill>
          <a:srgbClr val="FFFF99"/>
        </a:solidFill>
        <a:ln w="25400" cap="flat" cmpd="sng" algn="ctr">
          <a:solidFill>
            <a:srgbClr val="000000"/>
          </a:solidFill>
          <a:prstDash val="solid"/>
          <a:round/>
          <a:headEnd type="none" w="med" len="med"/>
          <a:tailEnd type="none" w="med" len="med"/>
        </a:ln>
        <a:effectLst/>
      </xdr:spPr>
    </xdr:cxnSp>
    <xdr:clientData/>
  </xdr:twoCellAnchor>
  <xdr:twoCellAnchor>
    <xdr:from>
      <xdr:col>8</xdr:col>
      <xdr:colOff>830385</xdr:colOff>
      <xdr:row>20</xdr:row>
      <xdr:rowOff>333782</xdr:rowOff>
    </xdr:from>
    <xdr:to>
      <xdr:col>16</xdr:col>
      <xdr:colOff>8141</xdr:colOff>
      <xdr:row>21</xdr:row>
      <xdr:rowOff>0</xdr:rowOff>
    </xdr:to>
    <xdr:cxnSp macro="">
      <xdr:nvCxnSpPr>
        <xdr:cNvPr id="15" name="Straight Connector 14"/>
        <xdr:cNvCxnSpPr/>
      </xdr:nvCxnSpPr>
      <xdr:spPr bwMode="auto">
        <a:xfrm>
          <a:off x="6678735" y="7658507"/>
          <a:ext cx="8388431" cy="18643"/>
        </a:xfrm>
        <a:prstGeom prst="line">
          <a:avLst/>
        </a:prstGeom>
        <a:solidFill>
          <a:srgbClr val="FFFF99"/>
        </a:solidFill>
        <a:ln w="25400" cap="flat" cmpd="sng" algn="ctr">
          <a:solidFill>
            <a:srgbClr val="000000"/>
          </a:solidFill>
          <a:prstDash val="solid"/>
          <a:round/>
          <a:headEnd type="none" w="med" len="med"/>
          <a:tailEnd type="none" w="med" len="med"/>
        </a:ln>
        <a:effectLst/>
      </xdr:spPr>
    </xdr:cxnSp>
    <xdr:clientData/>
  </xdr:twoCellAnchor>
  <xdr:twoCellAnchor>
    <xdr:from>
      <xdr:col>16</xdr:col>
      <xdr:colOff>8141</xdr:colOff>
      <xdr:row>0</xdr:row>
      <xdr:rowOff>0</xdr:rowOff>
    </xdr:from>
    <xdr:to>
      <xdr:col>16</xdr:col>
      <xdr:colOff>8141</xdr:colOff>
      <xdr:row>21</xdr:row>
      <xdr:rowOff>8141</xdr:rowOff>
    </xdr:to>
    <xdr:cxnSp macro="">
      <xdr:nvCxnSpPr>
        <xdr:cNvPr id="16" name="Straight Connector 15"/>
        <xdr:cNvCxnSpPr/>
      </xdr:nvCxnSpPr>
      <xdr:spPr bwMode="auto">
        <a:xfrm>
          <a:off x="15067166" y="0"/>
          <a:ext cx="0" cy="7685291"/>
        </a:xfrm>
        <a:prstGeom prst="line">
          <a:avLst/>
        </a:prstGeom>
        <a:solidFill>
          <a:srgbClr val="FFFF99"/>
        </a:solidFill>
        <a:ln w="25400" cap="flat" cmpd="sng" algn="ctr">
          <a:solidFill>
            <a:srgbClr val="000000"/>
          </a:solidFill>
          <a:prstDash val="solid"/>
          <a:round/>
          <a:headEnd type="none" w="med" len="med"/>
          <a:tailEnd type="none" w="med" len="med"/>
        </a:ln>
        <a:effectLst/>
      </xdr:spPr>
    </xdr:cxnSp>
    <xdr:clientData/>
  </xdr:twoCellAnchor>
  <xdr:twoCellAnchor editAs="oneCell">
    <xdr:from>
      <xdr:col>3</xdr:col>
      <xdr:colOff>29796</xdr:colOff>
      <xdr:row>19</xdr:row>
      <xdr:rowOff>354868</xdr:rowOff>
    </xdr:from>
    <xdr:to>
      <xdr:col>5</xdr:col>
      <xdr:colOff>605477</xdr:colOff>
      <xdr:row>22</xdr:row>
      <xdr:rowOff>56175</xdr:rowOff>
    </xdr:to>
    <xdr:sp macro="[1]!ClearSightAverage" textlink="">
      <xdr:nvSpPr>
        <xdr:cNvPr id="18" name="Text Box 4"/>
        <xdr:cNvSpPr txBox="1">
          <a:spLocks noChangeArrowheads="1"/>
        </xdr:cNvSpPr>
      </xdr:nvSpPr>
      <xdr:spPr bwMode="auto">
        <a:xfrm>
          <a:off x="2334846" y="7089043"/>
          <a:ext cx="2271131" cy="472832"/>
        </a:xfrm>
        <a:prstGeom prst="rect">
          <a:avLst/>
        </a:prstGeom>
        <a:solidFill>
          <a:srgbClr val="FFFF99"/>
        </a:solidFill>
        <a:ln w="22225" algn="ctr">
          <a:solidFill>
            <a:srgbClr val="000000"/>
          </a:solidFill>
          <a:miter lim="800000"/>
          <a:headEnd/>
          <a:tailEnd/>
        </a:ln>
        <a:effectLst/>
      </xdr:spPr>
      <xdr:txBody>
        <a:bodyPr vertOverflow="clip" wrap="square" lIns="36576" tIns="27432" rIns="0" bIns="0" anchor="t" upright="1"/>
        <a:lstStyle/>
        <a:p>
          <a:pPr algn="ctr" rtl="0">
            <a:defRPr sz="1000"/>
          </a:pPr>
          <a:r>
            <a:rPr lang="en-US" sz="1400" b="1" i="0" strike="noStrike">
              <a:solidFill>
                <a:srgbClr val="000000"/>
              </a:solidFill>
              <a:latin typeface="Arial"/>
              <a:cs typeface="Arial"/>
            </a:rPr>
            <a:t>To Clear User Data Cells </a:t>
          </a:r>
          <a:br>
            <a:rPr lang="en-US" sz="1400" b="1" i="0" strike="noStrike">
              <a:solidFill>
                <a:srgbClr val="000000"/>
              </a:solidFill>
              <a:latin typeface="Arial"/>
              <a:cs typeface="Arial"/>
            </a:rPr>
          </a:br>
          <a:r>
            <a:rPr lang="en-US" sz="1400" b="1" i="0" strike="noStrike">
              <a:solidFill>
                <a:srgbClr val="000000"/>
              </a:solidFill>
              <a:latin typeface="Arial"/>
              <a:cs typeface="Arial"/>
            </a:rPr>
            <a:t>Click On This Box </a:t>
          </a:r>
        </a:p>
      </xdr:txBody>
    </xdr:sp>
    <xdr:clientData/>
  </xdr:twoCellAnchor>
  <xdr:twoCellAnchor>
    <xdr:from>
      <xdr:col>2</xdr:col>
      <xdr:colOff>170962</xdr:colOff>
      <xdr:row>2</xdr:row>
      <xdr:rowOff>341923</xdr:rowOff>
    </xdr:from>
    <xdr:to>
      <xdr:col>2</xdr:col>
      <xdr:colOff>553590</xdr:colOff>
      <xdr:row>3</xdr:row>
      <xdr:rowOff>301218</xdr:rowOff>
    </xdr:to>
    <xdr:sp macro="[1]!ClearSight2" textlink="">
      <xdr:nvSpPr>
        <xdr:cNvPr id="20" name="Bevel 19"/>
        <xdr:cNvSpPr/>
      </xdr:nvSpPr>
      <xdr:spPr bwMode="auto">
        <a:xfrm>
          <a:off x="1380637" y="1322998"/>
          <a:ext cx="382628" cy="311720"/>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2</a:t>
          </a:r>
        </a:p>
      </xdr:txBody>
    </xdr:sp>
    <xdr:clientData/>
  </xdr:twoCellAnchor>
  <xdr:twoCellAnchor>
    <xdr:from>
      <xdr:col>2</xdr:col>
      <xdr:colOff>179102</xdr:colOff>
      <xdr:row>4</xdr:row>
      <xdr:rowOff>1</xdr:rowOff>
    </xdr:from>
    <xdr:to>
      <xdr:col>2</xdr:col>
      <xdr:colOff>561730</xdr:colOff>
      <xdr:row>4</xdr:row>
      <xdr:rowOff>309360</xdr:rowOff>
    </xdr:to>
    <xdr:sp macro="[1]!ClearSight3" textlink="">
      <xdr:nvSpPr>
        <xdr:cNvPr id="21" name="Bevel 20"/>
        <xdr:cNvSpPr/>
      </xdr:nvSpPr>
      <xdr:spPr bwMode="auto">
        <a:xfrm>
          <a:off x="1388777" y="1685926"/>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3</a:t>
          </a:r>
        </a:p>
      </xdr:txBody>
    </xdr:sp>
    <xdr:clientData/>
  </xdr:twoCellAnchor>
  <xdr:twoCellAnchor>
    <xdr:from>
      <xdr:col>2</xdr:col>
      <xdr:colOff>187243</xdr:colOff>
      <xdr:row>5</xdr:row>
      <xdr:rowOff>16283</xdr:rowOff>
    </xdr:from>
    <xdr:to>
      <xdr:col>2</xdr:col>
      <xdr:colOff>569871</xdr:colOff>
      <xdr:row>5</xdr:row>
      <xdr:rowOff>325642</xdr:rowOff>
    </xdr:to>
    <xdr:sp macro="[1]!ClearSight4" textlink="">
      <xdr:nvSpPr>
        <xdr:cNvPr id="22" name="Bevel 21"/>
        <xdr:cNvSpPr/>
      </xdr:nvSpPr>
      <xdr:spPr bwMode="auto">
        <a:xfrm>
          <a:off x="1396918" y="205463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4</a:t>
          </a:r>
        </a:p>
      </xdr:txBody>
    </xdr:sp>
    <xdr:clientData/>
  </xdr:twoCellAnchor>
  <xdr:twoCellAnchor>
    <xdr:from>
      <xdr:col>2</xdr:col>
      <xdr:colOff>179102</xdr:colOff>
      <xdr:row>6</xdr:row>
      <xdr:rowOff>24423</xdr:rowOff>
    </xdr:from>
    <xdr:to>
      <xdr:col>2</xdr:col>
      <xdr:colOff>561730</xdr:colOff>
      <xdr:row>6</xdr:row>
      <xdr:rowOff>333782</xdr:rowOff>
    </xdr:to>
    <xdr:sp macro="[1]!ClearSight5" textlink="">
      <xdr:nvSpPr>
        <xdr:cNvPr id="23" name="Bevel 22"/>
        <xdr:cNvSpPr/>
      </xdr:nvSpPr>
      <xdr:spPr bwMode="auto">
        <a:xfrm>
          <a:off x="1388777" y="2415198"/>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5</a:t>
          </a:r>
        </a:p>
      </xdr:txBody>
    </xdr:sp>
    <xdr:clientData/>
  </xdr:twoCellAnchor>
  <xdr:twoCellAnchor>
    <xdr:from>
      <xdr:col>2</xdr:col>
      <xdr:colOff>187244</xdr:colOff>
      <xdr:row>7</xdr:row>
      <xdr:rowOff>32565</xdr:rowOff>
    </xdr:from>
    <xdr:to>
      <xdr:col>2</xdr:col>
      <xdr:colOff>569872</xdr:colOff>
      <xdr:row>7</xdr:row>
      <xdr:rowOff>341924</xdr:rowOff>
    </xdr:to>
    <xdr:sp macro="[1]!ClearSight6" textlink="">
      <xdr:nvSpPr>
        <xdr:cNvPr id="24" name="Bevel 23"/>
        <xdr:cNvSpPr/>
      </xdr:nvSpPr>
      <xdr:spPr bwMode="auto">
        <a:xfrm>
          <a:off x="1396919" y="2775765"/>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6</a:t>
          </a:r>
        </a:p>
      </xdr:txBody>
    </xdr:sp>
    <xdr:clientData/>
  </xdr:twoCellAnchor>
  <xdr:twoCellAnchor>
    <xdr:from>
      <xdr:col>2</xdr:col>
      <xdr:colOff>187244</xdr:colOff>
      <xdr:row>8</xdr:row>
      <xdr:rowOff>32564</xdr:rowOff>
    </xdr:from>
    <xdr:to>
      <xdr:col>2</xdr:col>
      <xdr:colOff>569872</xdr:colOff>
      <xdr:row>8</xdr:row>
      <xdr:rowOff>341923</xdr:rowOff>
    </xdr:to>
    <xdr:sp macro="[1]!ClearSight7" textlink="">
      <xdr:nvSpPr>
        <xdr:cNvPr id="25" name="Bevel 24"/>
        <xdr:cNvSpPr/>
      </xdr:nvSpPr>
      <xdr:spPr bwMode="auto">
        <a:xfrm>
          <a:off x="1396919" y="3128189"/>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7</a:t>
          </a:r>
        </a:p>
      </xdr:txBody>
    </xdr:sp>
    <xdr:clientData/>
  </xdr:twoCellAnchor>
  <xdr:twoCellAnchor>
    <xdr:from>
      <xdr:col>2</xdr:col>
      <xdr:colOff>187244</xdr:colOff>
      <xdr:row>9</xdr:row>
      <xdr:rowOff>24423</xdr:rowOff>
    </xdr:from>
    <xdr:to>
      <xdr:col>2</xdr:col>
      <xdr:colOff>569872</xdr:colOff>
      <xdr:row>9</xdr:row>
      <xdr:rowOff>333782</xdr:rowOff>
    </xdr:to>
    <xdr:sp macro="[1]!ClearSight8" textlink="">
      <xdr:nvSpPr>
        <xdr:cNvPr id="26" name="Bevel 25"/>
        <xdr:cNvSpPr/>
      </xdr:nvSpPr>
      <xdr:spPr bwMode="auto">
        <a:xfrm>
          <a:off x="1396919" y="347247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8</a:t>
          </a:r>
        </a:p>
      </xdr:txBody>
    </xdr:sp>
    <xdr:clientData/>
  </xdr:twoCellAnchor>
  <xdr:twoCellAnchor>
    <xdr:from>
      <xdr:col>2</xdr:col>
      <xdr:colOff>187244</xdr:colOff>
      <xdr:row>10</xdr:row>
      <xdr:rowOff>16282</xdr:rowOff>
    </xdr:from>
    <xdr:to>
      <xdr:col>2</xdr:col>
      <xdr:colOff>569872</xdr:colOff>
      <xdr:row>10</xdr:row>
      <xdr:rowOff>325641</xdr:rowOff>
    </xdr:to>
    <xdr:sp macro="[1]!ClearSight9" textlink="">
      <xdr:nvSpPr>
        <xdr:cNvPr id="27" name="Bevel 26"/>
        <xdr:cNvSpPr/>
      </xdr:nvSpPr>
      <xdr:spPr bwMode="auto">
        <a:xfrm>
          <a:off x="1396919" y="3816757"/>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9</a:t>
          </a:r>
        </a:p>
      </xdr:txBody>
    </xdr:sp>
    <xdr:clientData/>
  </xdr:twoCellAnchor>
  <xdr:twoCellAnchor>
    <xdr:from>
      <xdr:col>2</xdr:col>
      <xdr:colOff>195385</xdr:colOff>
      <xdr:row>11</xdr:row>
      <xdr:rowOff>24423</xdr:rowOff>
    </xdr:from>
    <xdr:to>
      <xdr:col>2</xdr:col>
      <xdr:colOff>578013</xdr:colOff>
      <xdr:row>11</xdr:row>
      <xdr:rowOff>333782</xdr:rowOff>
    </xdr:to>
    <xdr:sp macro="[1]!ClearSight10" textlink="">
      <xdr:nvSpPr>
        <xdr:cNvPr id="28" name="Bevel 27"/>
        <xdr:cNvSpPr/>
      </xdr:nvSpPr>
      <xdr:spPr bwMode="auto">
        <a:xfrm>
          <a:off x="1405060" y="4177323"/>
          <a:ext cx="382628" cy="309359"/>
        </a:xfrm>
        <a:prstGeom prst="bevel">
          <a:avLst/>
        </a:prstGeom>
        <a:solidFill>
          <a:srgbClr val="FFFF00"/>
        </a:solidFill>
        <a:ln w="25400"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800" b="1">
              <a:latin typeface="Arial" pitchFamily="34" charset="0"/>
              <a:cs typeface="Arial" pitchFamily="34" charset="0"/>
            </a:rPr>
            <a:t>10</a:t>
          </a:r>
        </a:p>
      </xdr:txBody>
    </xdr:sp>
    <xdr:clientData/>
  </xdr:twoCellAnchor>
  <xdr:twoCellAnchor>
    <xdr:from>
      <xdr:col>9</xdr:col>
      <xdr:colOff>371475</xdr:colOff>
      <xdr:row>2</xdr:row>
      <xdr:rowOff>142875</xdr:rowOff>
    </xdr:from>
    <xdr:to>
      <xdr:col>15</xdr:col>
      <xdr:colOff>397547</xdr:colOff>
      <xdr:row>18</xdr:row>
      <xdr:rowOff>242603</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n/Documents/NOSPS%20Classes/USPS_Advanced_Grade_Classes/Offshore_Navigation_Classes/Software%20for%20JN%20N%20Class/Celestial%20Navigation%20Workbook/Celestial%20Navigator%2012%201%202.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out This Workbook"/>
      <sheetName val="Data"/>
      <sheetName val="Earth"/>
      <sheetName val="Nav Bodies"/>
      <sheetName val="Sight Planning"/>
      <sheetName val="Sight Averaging"/>
      <sheetName val="Sight Reduction"/>
      <sheetName val="SR 96"/>
      <sheetName val="SR by DC"/>
      <sheetName val="Fix By DC"/>
      <sheetName val="Hs to Ho"/>
      <sheetName val="Moon Ha to Ho"/>
      <sheetName val="Meridian Transit"/>
      <sheetName val="Polaris"/>
      <sheetName val=" 24 Hc &amp; Zn"/>
      <sheetName val="Analemma"/>
      <sheetName val="NAV Coordinates"/>
      <sheetName val="Yellow Pages"/>
      <sheetName val="DR 2 Body Fix"/>
      <sheetName val="AP 2 Body Fix"/>
      <sheetName val="DR 3 Body Fix"/>
      <sheetName val="AP 3 Body Fix"/>
      <sheetName val="Set &amp; Drift"/>
      <sheetName val="60 D ST"/>
      <sheetName val="Interpolation"/>
      <sheetName val="Arrival Coordinates"/>
      <sheetName val="Course &amp; Distance"/>
      <sheetName val="Great Circle Route"/>
      <sheetName val="Rhumb Line"/>
      <sheetName val="Tides"/>
    </sheetNames>
    <definedNames>
      <definedName name="ClearSight10"/>
      <definedName name="ClearSight2"/>
      <definedName name="ClearSight3"/>
      <definedName name="ClearSight4"/>
      <definedName name="ClearSight5"/>
      <definedName name="ClearSight6"/>
      <definedName name="ClearSight7"/>
      <definedName name="ClearSight8"/>
      <definedName name="ClearSight9"/>
      <definedName name="ClearSightAverage"/>
    </definedNames>
    <sheetDataSet>
      <sheetData sheetId="0"/>
      <sheetData sheetId="1"/>
      <sheetData sheetId="2"/>
      <sheetData sheetId="3"/>
      <sheetData sheetId="4"/>
      <sheetData sheetId="5">
        <row r="3">
          <cell r="AB3">
            <v>0.43138888888888888</v>
          </cell>
          <cell r="AC3">
            <v>36.29</v>
          </cell>
        </row>
        <row r="4">
          <cell r="AB4">
            <v>0.43186342592592591</v>
          </cell>
          <cell r="AC4">
            <v>36.354999999999997</v>
          </cell>
        </row>
        <row r="5">
          <cell r="AB5">
            <v>0.43233796296296295</v>
          </cell>
          <cell r="AC5">
            <v>36.428333333333335</v>
          </cell>
        </row>
        <row r="6">
          <cell r="AB6">
            <v>0.43233796296296295</v>
          </cell>
          <cell r="AC6">
            <v>36.428333333333335</v>
          </cell>
        </row>
        <row r="7">
          <cell r="AB7">
            <v>0.43302083333333335</v>
          </cell>
          <cell r="AC7">
            <v>36.541666666666664</v>
          </cell>
        </row>
        <row r="8">
          <cell r="AB8">
            <v>0.4337037037037037</v>
          </cell>
          <cell r="AC8">
            <v>36.630000000000003</v>
          </cell>
        </row>
        <row r="9">
          <cell r="AB9">
            <v>0.43427083333333333</v>
          </cell>
          <cell r="AC9">
            <v>36.725000000000001</v>
          </cell>
        </row>
        <row r="10">
          <cell r="AB10">
            <v>0.435</v>
          </cell>
          <cell r="AC10">
            <v>36.82</v>
          </cell>
        </row>
        <row r="11">
          <cell r="AB11">
            <v>0.435</v>
          </cell>
          <cell r="AC11">
            <v>36.82</v>
          </cell>
        </row>
        <row r="12">
          <cell r="AB12">
            <v>0.43593749999999992</v>
          </cell>
          <cell r="AC12">
            <v>36.953333333333333</v>
          </cell>
        </row>
        <row r="13">
          <cell r="AB13">
            <v>0.43344039351851854</v>
          </cell>
          <cell r="AC13">
            <v>36.59291666666666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AM65"/>
  <sheetViews>
    <sheetView tabSelected="1" workbookViewId="0">
      <selection activeCell="H26" sqref="H26"/>
    </sheetView>
  </sheetViews>
  <sheetFormatPr defaultRowHeight="12.75"/>
  <cols>
    <col min="2" max="9" width="12.7109375" customWidth="1"/>
    <col min="10" max="10" width="15.7109375" customWidth="1"/>
    <col min="11" max="11" width="42.28515625" customWidth="1"/>
    <col min="12" max="16" width="15.7109375" customWidth="1"/>
    <col min="25" max="25" width="35.7109375" customWidth="1"/>
  </cols>
  <sheetData>
    <row r="1" spans="1:39" ht="50.1" customHeight="1" thickBot="1">
      <c r="A1" s="1" t="s">
        <v>0</v>
      </c>
      <c r="B1" s="2"/>
      <c r="C1" s="3"/>
      <c r="E1" s="4" t="s">
        <v>1</v>
      </c>
      <c r="F1" s="3"/>
      <c r="H1" s="5" t="s">
        <v>2</v>
      </c>
      <c r="J1" s="3"/>
      <c r="K1" s="3"/>
      <c r="L1" s="6" t="s">
        <v>3</v>
      </c>
      <c r="M1" s="3"/>
      <c r="O1" s="3"/>
      <c r="P1" s="3"/>
      <c r="Q1" s="3"/>
      <c r="Y1" s="7" t="s">
        <v>4</v>
      </c>
    </row>
    <row r="2" spans="1:39" ht="29.25" thickTop="1" thickBot="1">
      <c r="A2" s="8"/>
      <c r="C2" s="9" t="s">
        <v>5</v>
      </c>
      <c r="D2" s="9" t="s">
        <v>6</v>
      </c>
      <c r="E2" s="9" t="s">
        <v>7</v>
      </c>
      <c r="F2" s="9" t="s">
        <v>8</v>
      </c>
      <c r="G2" s="3"/>
      <c r="H2" s="10" t="s">
        <v>9</v>
      </c>
      <c r="I2" s="9" t="s">
        <v>7</v>
      </c>
      <c r="J2" s="9" t="s">
        <v>4</v>
      </c>
      <c r="K2" s="11" t="s">
        <v>10</v>
      </c>
      <c r="L2" s="12" t="s">
        <v>11</v>
      </c>
      <c r="M2" s="13" t="s">
        <v>12</v>
      </c>
      <c r="N2" s="3"/>
      <c r="O2" s="14" t="s">
        <v>13</v>
      </c>
      <c r="P2" s="3"/>
      <c r="Q2" s="3"/>
      <c r="Y2" s="15" t="s">
        <v>10</v>
      </c>
      <c r="AA2" s="16" t="s">
        <v>5</v>
      </c>
      <c r="AB2" s="16" t="s">
        <v>1</v>
      </c>
      <c r="AC2" s="16" t="s">
        <v>14</v>
      </c>
      <c r="AF2" s="16" t="s">
        <v>5</v>
      </c>
      <c r="AG2" s="16" t="s">
        <v>1</v>
      </c>
      <c r="AH2" s="16" t="s">
        <v>14</v>
      </c>
    </row>
    <row r="3" spans="1:39" ht="29.25" thickTop="1" thickBot="1">
      <c r="A3" s="3"/>
      <c r="B3" s="17"/>
      <c r="C3" s="17">
        <v>1</v>
      </c>
      <c r="D3" s="18">
        <v>10</v>
      </c>
      <c r="E3" s="18">
        <v>21</v>
      </c>
      <c r="F3" s="18">
        <v>12</v>
      </c>
      <c r="G3" s="2"/>
      <c r="H3" s="19">
        <v>36</v>
      </c>
      <c r="I3" s="20">
        <v>17.399999999999999</v>
      </c>
      <c r="J3" s="3"/>
      <c r="K3" s="3"/>
      <c r="L3" s="3"/>
      <c r="M3" s="3"/>
      <c r="N3" s="3"/>
      <c r="O3" s="3"/>
      <c r="P3" s="3"/>
      <c r="Q3" s="3"/>
      <c r="Y3" s="21" t="s">
        <v>15</v>
      </c>
      <c r="AA3" s="22">
        <v>1</v>
      </c>
      <c r="AB3" s="23">
        <f>AG3</f>
        <v>0.43138888888888888</v>
      </c>
      <c r="AC3">
        <f>AH3</f>
        <v>36.29</v>
      </c>
      <c r="AF3" s="22">
        <v>1</v>
      </c>
      <c r="AG3" s="23">
        <f>(D3+E3/60+F3/3600)/24</f>
        <v>0.43138888888888888</v>
      </c>
      <c r="AH3">
        <f>H3+I3/60</f>
        <v>36.29</v>
      </c>
      <c r="AI3">
        <f>IF(AH3&gt;0,1,0)</f>
        <v>1</v>
      </c>
    </row>
    <row r="4" spans="1:39" ht="29.25" thickTop="1" thickBot="1">
      <c r="A4" s="24"/>
      <c r="B4" s="17"/>
      <c r="C4" s="17"/>
      <c r="D4" s="18">
        <v>10</v>
      </c>
      <c r="E4" s="18">
        <v>21</v>
      </c>
      <c r="F4" s="18">
        <v>53</v>
      </c>
      <c r="G4" s="2"/>
      <c r="H4" s="19">
        <v>36</v>
      </c>
      <c r="I4" s="20">
        <v>21.3</v>
      </c>
      <c r="J4" s="3"/>
      <c r="K4" s="3"/>
      <c r="L4" s="3"/>
      <c r="M4" s="3"/>
      <c r="N4" s="3"/>
      <c r="O4" s="3"/>
      <c r="P4" s="3"/>
      <c r="Q4" s="3"/>
      <c r="Y4" s="21" t="s">
        <v>16</v>
      </c>
      <c r="AA4" s="22">
        <v>2</v>
      </c>
      <c r="AB4" s="25">
        <f>IF(AG4&gt;0,AG4,AB3)</f>
        <v>0.43186342592592591</v>
      </c>
      <c r="AC4">
        <f>IF(AH4&gt;0,AH4,AC3)</f>
        <v>36.354999999999997</v>
      </c>
      <c r="AF4" s="22">
        <v>2</v>
      </c>
      <c r="AG4" s="23">
        <f>(D4+E4/60+F4/3600)/24</f>
        <v>0.43186342592592591</v>
      </c>
      <c r="AH4">
        <f>H4+I4/60</f>
        <v>36.354999999999997</v>
      </c>
      <c r="AI4">
        <f t="shared" ref="AI4:AI12" si="0">IF(AH4&gt;0,1,0)</f>
        <v>1</v>
      </c>
    </row>
    <row r="5" spans="1:39" ht="29.25" thickTop="1" thickBot="1">
      <c r="A5" s="3"/>
      <c r="B5" s="17"/>
      <c r="C5" s="17"/>
      <c r="D5" s="18">
        <v>10</v>
      </c>
      <c r="E5" s="18">
        <v>22</v>
      </c>
      <c r="F5" s="18">
        <v>34</v>
      </c>
      <c r="G5" s="2"/>
      <c r="H5" s="19">
        <v>36</v>
      </c>
      <c r="I5" s="20">
        <v>25.7</v>
      </c>
      <c r="J5" s="3"/>
      <c r="K5" s="3"/>
      <c r="L5" s="3"/>
      <c r="M5" s="3"/>
      <c r="N5" s="3"/>
      <c r="O5" s="3"/>
      <c r="P5" s="3"/>
      <c r="Q5" s="3"/>
      <c r="Y5" s="21" t="s">
        <v>17</v>
      </c>
      <c r="AA5" s="22">
        <v>3</v>
      </c>
      <c r="AB5" s="25">
        <f t="shared" ref="AB5:AC12" si="1">IF(AG5&gt;0,AG5,AB4)</f>
        <v>0.43233796296296295</v>
      </c>
      <c r="AC5">
        <f t="shared" si="1"/>
        <v>36.428333333333335</v>
      </c>
      <c r="AF5" s="22">
        <v>3</v>
      </c>
      <c r="AG5" s="23">
        <f t="shared" ref="AG5:AG12" si="2">(D5+E5/60+F5/3600)/24</f>
        <v>0.43233796296296295</v>
      </c>
      <c r="AH5">
        <f t="shared" ref="AH5:AH12" si="3">H5+I5/60</f>
        <v>36.428333333333335</v>
      </c>
      <c r="AI5">
        <f t="shared" si="0"/>
        <v>1</v>
      </c>
    </row>
    <row r="6" spans="1:39" ht="29.25" thickTop="1" thickBot="1">
      <c r="A6" s="3"/>
      <c r="B6" s="17"/>
      <c r="C6" s="17"/>
      <c r="D6" s="18"/>
      <c r="E6" s="18"/>
      <c r="F6" s="18"/>
      <c r="G6" s="2"/>
      <c r="H6" s="19"/>
      <c r="I6" s="20"/>
      <c r="J6" s="3"/>
      <c r="K6" s="3"/>
      <c r="L6" s="3"/>
      <c r="M6" s="3"/>
      <c r="N6" s="3"/>
      <c r="O6" s="3"/>
      <c r="P6" s="3"/>
      <c r="Q6" s="3"/>
      <c r="Y6" s="21" t="s">
        <v>18</v>
      </c>
      <c r="AA6" s="22">
        <v>4</v>
      </c>
      <c r="AB6" s="25">
        <f t="shared" si="1"/>
        <v>0.43233796296296295</v>
      </c>
      <c r="AC6">
        <f t="shared" si="1"/>
        <v>36.428333333333335</v>
      </c>
      <c r="AF6" s="22">
        <v>4</v>
      </c>
      <c r="AG6" s="23">
        <f t="shared" si="2"/>
        <v>0</v>
      </c>
      <c r="AH6">
        <f t="shared" si="3"/>
        <v>0</v>
      </c>
      <c r="AI6">
        <f t="shared" si="0"/>
        <v>0</v>
      </c>
    </row>
    <row r="7" spans="1:39" ht="29.25" thickTop="1" thickBot="1">
      <c r="A7" s="3"/>
      <c r="B7" s="17"/>
      <c r="C7" s="17"/>
      <c r="D7" s="18">
        <v>10</v>
      </c>
      <c r="E7" s="18">
        <v>23</v>
      </c>
      <c r="F7" s="18">
        <v>33</v>
      </c>
      <c r="G7" s="2"/>
      <c r="H7" s="19">
        <v>36</v>
      </c>
      <c r="I7" s="20">
        <v>32.5</v>
      </c>
      <c r="J7" s="3"/>
      <c r="K7" s="3"/>
      <c r="L7" s="3"/>
      <c r="M7" s="3"/>
      <c r="N7" s="3"/>
      <c r="O7" s="3"/>
      <c r="P7" s="3"/>
      <c r="Q7" s="3"/>
      <c r="Y7" s="21" t="s">
        <v>19</v>
      </c>
      <c r="AA7" s="22">
        <v>5</v>
      </c>
      <c r="AB7" s="25">
        <f t="shared" si="1"/>
        <v>0.43302083333333335</v>
      </c>
      <c r="AC7">
        <f t="shared" si="1"/>
        <v>36.541666666666664</v>
      </c>
      <c r="AF7" s="22">
        <v>5</v>
      </c>
      <c r="AG7" s="23">
        <f t="shared" si="2"/>
        <v>0.43302083333333335</v>
      </c>
      <c r="AH7">
        <f t="shared" si="3"/>
        <v>36.541666666666664</v>
      </c>
      <c r="AI7">
        <f t="shared" si="0"/>
        <v>1</v>
      </c>
    </row>
    <row r="8" spans="1:39" ht="29.25" thickTop="1" thickBot="1">
      <c r="A8" s="3"/>
      <c r="B8" s="17"/>
      <c r="C8" s="17"/>
      <c r="D8" s="18">
        <v>10</v>
      </c>
      <c r="E8" s="18">
        <v>24</v>
      </c>
      <c r="F8" s="18">
        <v>32</v>
      </c>
      <c r="G8" s="2"/>
      <c r="H8" s="19">
        <v>36</v>
      </c>
      <c r="I8" s="20">
        <v>37.799999999999997</v>
      </c>
      <c r="J8" s="3"/>
      <c r="K8" s="3"/>
      <c r="L8" s="3"/>
      <c r="M8" s="3"/>
      <c r="N8" s="3"/>
      <c r="O8" s="3"/>
      <c r="P8" s="3"/>
      <c r="Q8" s="3"/>
      <c r="Y8" s="21" t="s">
        <v>20</v>
      </c>
      <c r="AA8" s="22">
        <v>6</v>
      </c>
      <c r="AB8" s="25">
        <f t="shared" si="1"/>
        <v>0.4337037037037037</v>
      </c>
      <c r="AC8">
        <f t="shared" si="1"/>
        <v>36.630000000000003</v>
      </c>
      <c r="AF8" s="22">
        <v>6</v>
      </c>
      <c r="AG8" s="23">
        <f t="shared" si="2"/>
        <v>0.4337037037037037</v>
      </c>
      <c r="AH8">
        <f t="shared" si="3"/>
        <v>36.630000000000003</v>
      </c>
      <c r="AI8">
        <f t="shared" si="0"/>
        <v>1</v>
      </c>
    </row>
    <row r="9" spans="1:39" ht="29.25" thickTop="1" thickBot="1">
      <c r="A9" s="3"/>
      <c r="B9" s="17"/>
      <c r="C9" s="17"/>
      <c r="D9" s="18">
        <v>10</v>
      </c>
      <c r="E9" s="18">
        <v>25</v>
      </c>
      <c r="F9" s="18">
        <v>21</v>
      </c>
      <c r="G9" s="2"/>
      <c r="H9" s="19">
        <v>36</v>
      </c>
      <c r="I9" s="20">
        <v>43.5</v>
      </c>
      <c r="J9" s="3"/>
      <c r="K9" s="3"/>
      <c r="L9" s="3"/>
      <c r="M9" s="3"/>
      <c r="N9" s="3"/>
      <c r="O9" s="3"/>
      <c r="P9" s="3"/>
      <c r="Q9" s="3"/>
      <c r="Y9" s="21" t="s">
        <v>21</v>
      </c>
      <c r="AA9" s="22">
        <v>7</v>
      </c>
      <c r="AB9" s="25">
        <f t="shared" si="1"/>
        <v>0.43427083333333333</v>
      </c>
      <c r="AC9">
        <f t="shared" si="1"/>
        <v>36.725000000000001</v>
      </c>
      <c r="AF9" s="22">
        <v>7</v>
      </c>
      <c r="AG9" s="23">
        <f t="shared" si="2"/>
        <v>0.43427083333333333</v>
      </c>
      <c r="AH9">
        <f t="shared" si="3"/>
        <v>36.725000000000001</v>
      </c>
      <c r="AI9">
        <f t="shared" si="0"/>
        <v>1</v>
      </c>
    </row>
    <row r="10" spans="1:39" ht="29.25" thickTop="1" thickBot="1">
      <c r="A10" s="3"/>
      <c r="B10" s="17"/>
      <c r="C10" s="17"/>
      <c r="D10" s="18">
        <v>10</v>
      </c>
      <c r="E10" s="18">
        <v>26</v>
      </c>
      <c r="F10" s="18">
        <v>24</v>
      </c>
      <c r="G10" s="2"/>
      <c r="H10" s="19">
        <v>36</v>
      </c>
      <c r="I10" s="20">
        <v>49.2</v>
      </c>
      <c r="J10" s="3"/>
      <c r="K10" s="3"/>
      <c r="L10" s="3"/>
      <c r="M10" s="3"/>
      <c r="N10" s="3"/>
      <c r="O10" s="3"/>
      <c r="P10" s="3"/>
      <c r="Q10" s="3"/>
      <c r="Y10" s="21" t="s">
        <v>22</v>
      </c>
      <c r="AA10" s="22">
        <v>8</v>
      </c>
      <c r="AB10" s="25">
        <f t="shared" si="1"/>
        <v>0.435</v>
      </c>
      <c r="AC10">
        <f t="shared" si="1"/>
        <v>36.82</v>
      </c>
      <c r="AE10" s="26"/>
      <c r="AF10" s="27">
        <v>8</v>
      </c>
      <c r="AG10" s="23">
        <f t="shared" si="2"/>
        <v>0.435</v>
      </c>
      <c r="AH10">
        <f t="shared" si="3"/>
        <v>36.82</v>
      </c>
      <c r="AI10">
        <f t="shared" si="0"/>
        <v>1</v>
      </c>
    </row>
    <row r="11" spans="1:39" ht="29.25" thickTop="1" thickBot="1">
      <c r="A11" s="3"/>
      <c r="B11" s="17"/>
      <c r="C11" s="17"/>
      <c r="D11" s="18"/>
      <c r="E11" s="18"/>
      <c r="F11" s="18"/>
      <c r="G11" s="2"/>
      <c r="H11" s="19"/>
      <c r="I11" s="20"/>
      <c r="J11" s="3"/>
      <c r="K11" s="3"/>
      <c r="L11" s="3"/>
      <c r="M11" s="3"/>
      <c r="N11" s="3"/>
      <c r="O11" s="3"/>
      <c r="P11" s="3"/>
      <c r="Q11" s="3"/>
      <c r="Y11" s="21" t="s">
        <v>23</v>
      </c>
      <c r="AA11" s="22">
        <v>9</v>
      </c>
      <c r="AB11" s="25">
        <f t="shared" si="1"/>
        <v>0.435</v>
      </c>
      <c r="AC11">
        <f t="shared" si="1"/>
        <v>36.82</v>
      </c>
      <c r="AE11" s="26"/>
      <c r="AF11" s="27">
        <v>9</v>
      </c>
      <c r="AG11" s="23">
        <f t="shared" si="2"/>
        <v>0</v>
      </c>
      <c r="AH11">
        <f t="shared" si="3"/>
        <v>0</v>
      </c>
      <c r="AI11">
        <f t="shared" si="0"/>
        <v>0</v>
      </c>
    </row>
    <row r="12" spans="1:39" ht="29.25" thickTop="1" thickBot="1">
      <c r="A12" s="3"/>
      <c r="B12" s="17"/>
      <c r="C12" s="17"/>
      <c r="D12" s="18">
        <v>10</v>
      </c>
      <c r="E12" s="18">
        <v>27</v>
      </c>
      <c r="F12" s="18">
        <v>45</v>
      </c>
      <c r="G12" s="2"/>
      <c r="H12" s="19">
        <v>36</v>
      </c>
      <c r="I12" s="20">
        <v>57.2</v>
      </c>
      <c r="J12" s="3"/>
      <c r="K12" s="3"/>
      <c r="L12" s="3"/>
      <c r="M12" s="3"/>
      <c r="N12" s="3"/>
      <c r="O12" s="3"/>
      <c r="P12" s="3"/>
      <c r="Q12" s="3"/>
      <c r="Y12" s="21" t="s">
        <v>24</v>
      </c>
      <c r="Z12" s="26"/>
      <c r="AA12" s="27">
        <v>10</v>
      </c>
      <c r="AB12" s="25">
        <f t="shared" si="1"/>
        <v>0.43593749999999992</v>
      </c>
      <c r="AC12">
        <f t="shared" si="1"/>
        <v>36.953333333333333</v>
      </c>
      <c r="AE12" s="26"/>
      <c r="AF12" s="27">
        <v>10</v>
      </c>
      <c r="AG12" s="23">
        <f t="shared" si="2"/>
        <v>0.43593749999999992</v>
      </c>
      <c r="AH12">
        <f t="shared" si="3"/>
        <v>36.953333333333333</v>
      </c>
      <c r="AI12">
        <f t="shared" si="0"/>
        <v>1</v>
      </c>
    </row>
    <row r="13" spans="1:39" ht="29.25" thickTop="1" thickBot="1">
      <c r="A13" s="3"/>
      <c r="B13" s="3"/>
      <c r="C13" s="9" t="s">
        <v>25</v>
      </c>
      <c r="D13" s="28">
        <f>SUM(D3:D12)</f>
        <v>80</v>
      </c>
      <c r="E13" s="28">
        <f>SUM(E3:E12)</f>
        <v>189</v>
      </c>
      <c r="F13" s="28">
        <f>SUM(F3:F12)</f>
        <v>254</v>
      </c>
      <c r="G13" s="9"/>
      <c r="H13" s="29">
        <f>SUM(H3:H12)</f>
        <v>288</v>
      </c>
      <c r="I13" s="30">
        <f>SUM(I3:I12)</f>
        <v>284.59999999999997</v>
      </c>
      <c r="J13" s="3"/>
      <c r="K13" s="3"/>
      <c r="L13" s="3"/>
      <c r="M13" s="3"/>
      <c r="N13" s="3"/>
      <c r="O13" s="3"/>
      <c r="P13" s="3"/>
      <c r="Q13" s="3"/>
      <c r="Y13" s="21" t="s">
        <v>26</v>
      </c>
      <c r="Z13" s="26"/>
      <c r="AA13" s="31" t="s">
        <v>27</v>
      </c>
      <c r="AB13" s="32">
        <f>AG13/AI13</f>
        <v>0.43344039351851854</v>
      </c>
      <c r="AC13" s="33">
        <f>AH13/AI13</f>
        <v>36.59291666666666</v>
      </c>
      <c r="AE13" s="26"/>
      <c r="AF13" s="34" t="s">
        <v>25</v>
      </c>
      <c r="AG13" s="35">
        <f>SUM(AG3:AG12)</f>
        <v>3.4675231481481483</v>
      </c>
      <c r="AH13" s="36">
        <f>SUM(AH3:AH12)</f>
        <v>292.74333333333328</v>
      </c>
      <c r="AI13" s="36">
        <f>SUM(AI3:AI12)</f>
        <v>8</v>
      </c>
    </row>
    <row r="14" spans="1:39" ht="29.25" thickTop="1" thickBot="1">
      <c r="A14" s="3"/>
      <c r="B14" s="3"/>
      <c r="C14" s="9" t="s">
        <v>28</v>
      </c>
      <c r="D14" s="37">
        <f>TRUNC(24*AB13)</f>
        <v>10</v>
      </c>
      <c r="E14" s="37">
        <f>TRUNC((24*AB13-D14)*60)</f>
        <v>24</v>
      </c>
      <c r="F14" s="37">
        <f>(24*AB13-D14-E14/60)*3600</f>
        <v>9.2500000000034444</v>
      </c>
      <c r="G14" s="38"/>
      <c r="H14" s="39">
        <f>TRUNC(AC13)</f>
        <v>36</v>
      </c>
      <c r="I14" s="40">
        <f>(AC13-H14)*60</f>
        <v>35.574999999999619</v>
      </c>
      <c r="J14" s="3"/>
      <c r="K14" s="12"/>
      <c r="L14" s="41"/>
      <c r="M14" s="3"/>
      <c r="N14" s="3"/>
      <c r="O14" s="3"/>
      <c r="P14" s="3"/>
      <c r="Q14" s="3"/>
      <c r="Y14" s="21" t="s">
        <v>29</v>
      </c>
      <c r="Z14" s="26"/>
      <c r="AA14" s="26"/>
      <c r="AB14" s="26"/>
      <c r="AC14" s="26"/>
      <c r="AD14" s="26"/>
      <c r="AE14" s="26"/>
      <c r="AF14" s="31"/>
      <c r="AG14" s="42"/>
      <c r="AH14" s="43"/>
      <c r="AI14" s="26"/>
      <c r="AJ14" s="26"/>
      <c r="AK14" s="26"/>
      <c r="AL14" s="26"/>
      <c r="AM14" s="26"/>
    </row>
    <row r="15" spans="1:39" ht="16.5" thickTop="1">
      <c r="A15" s="3"/>
      <c r="C15" s="3"/>
      <c r="D15" s="3"/>
      <c r="E15" s="3"/>
      <c r="F15" s="3"/>
      <c r="G15" s="3"/>
      <c r="H15" s="44"/>
      <c r="I15" s="3"/>
      <c r="K15" s="3"/>
      <c r="L15" s="3"/>
      <c r="M15" s="3"/>
      <c r="N15" s="3"/>
      <c r="O15" s="3"/>
      <c r="P15" s="3"/>
      <c r="Q15" s="3"/>
      <c r="Y15" s="21" t="s">
        <v>30</v>
      </c>
      <c r="Z15" s="26"/>
      <c r="AA15" s="26"/>
      <c r="AB15" s="31"/>
      <c r="AC15" s="26"/>
      <c r="AD15" s="45"/>
      <c r="AE15" s="46"/>
      <c r="AF15" s="26"/>
      <c r="AG15" s="26"/>
      <c r="AH15" s="47"/>
      <c r="AI15" s="48"/>
      <c r="AJ15" s="26"/>
      <c r="AK15" s="26"/>
      <c r="AL15" s="26"/>
      <c r="AM15" s="26"/>
    </row>
    <row r="16" spans="1:39" ht="27.75">
      <c r="A16" s="3"/>
      <c r="B16" s="2" t="s">
        <v>31</v>
      </c>
      <c r="C16" s="3"/>
      <c r="D16" s="3"/>
      <c r="E16" s="2"/>
      <c r="F16" s="3"/>
      <c r="G16" s="3"/>
      <c r="H16" s="44"/>
      <c r="I16" s="3"/>
      <c r="J16" s="3"/>
      <c r="K16" s="3"/>
      <c r="L16" s="3"/>
      <c r="N16" s="3"/>
      <c r="O16" s="3"/>
      <c r="P16" s="3"/>
      <c r="Q16" s="3"/>
      <c r="Y16" s="21" t="s">
        <v>32</v>
      </c>
      <c r="Z16" s="26"/>
      <c r="AA16" s="26"/>
      <c r="AB16" s="26"/>
      <c r="AC16" s="26"/>
      <c r="AD16" s="26"/>
      <c r="AE16" s="26"/>
      <c r="AF16" s="26"/>
      <c r="AG16" s="26"/>
      <c r="AH16" s="26"/>
      <c r="AI16" s="26"/>
      <c r="AJ16" s="26"/>
      <c r="AK16" s="26"/>
      <c r="AL16" s="26"/>
      <c r="AM16" s="26"/>
    </row>
    <row r="17" spans="1:25" ht="20.25">
      <c r="A17" s="3"/>
      <c r="B17" s="3"/>
      <c r="C17" s="49"/>
      <c r="D17" s="3"/>
      <c r="E17" s="3"/>
      <c r="F17" s="3"/>
      <c r="G17" s="3"/>
      <c r="H17" s="44"/>
      <c r="I17" s="3"/>
      <c r="J17" s="3"/>
      <c r="K17" s="3"/>
      <c r="L17" s="3"/>
      <c r="M17" s="3"/>
      <c r="N17" s="3"/>
      <c r="O17" s="3"/>
      <c r="P17" s="3"/>
      <c r="Q17" s="3"/>
      <c r="Y17" s="21" t="s">
        <v>33</v>
      </c>
    </row>
    <row r="18" spans="1:25" ht="15.75">
      <c r="A18" s="3"/>
      <c r="B18" s="3"/>
      <c r="C18" s="3"/>
      <c r="D18" s="3"/>
      <c r="E18" s="3"/>
      <c r="F18" s="3"/>
      <c r="G18" s="3"/>
      <c r="H18" s="44"/>
      <c r="I18" s="3"/>
      <c r="J18" s="3"/>
      <c r="K18" s="3"/>
      <c r="L18" s="3"/>
      <c r="M18" s="3"/>
      <c r="N18" s="3"/>
      <c r="O18" s="3"/>
      <c r="P18" s="3"/>
      <c r="Q18" s="3"/>
      <c r="Y18" s="21" t="s">
        <v>34</v>
      </c>
    </row>
    <row r="19" spans="1:25" ht="27.75">
      <c r="A19" s="3"/>
      <c r="B19" s="3"/>
      <c r="C19" s="3"/>
      <c r="D19" s="9"/>
      <c r="E19" s="9"/>
      <c r="F19" s="9"/>
      <c r="G19" s="50"/>
      <c r="H19" s="10"/>
      <c r="I19" s="9"/>
      <c r="J19" s="3"/>
      <c r="K19" s="3"/>
      <c r="L19" s="3"/>
      <c r="M19" s="3"/>
      <c r="N19" s="3"/>
      <c r="O19" s="3"/>
      <c r="P19" s="3"/>
      <c r="Q19" s="3"/>
      <c r="Y19" s="21" t="s">
        <v>35</v>
      </c>
    </row>
    <row r="20" spans="1:25" ht="29.25">
      <c r="A20" s="3"/>
      <c r="B20" s="2"/>
      <c r="D20" s="3"/>
      <c r="E20" s="3"/>
      <c r="F20" s="3"/>
      <c r="G20" s="3"/>
      <c r="H20" s="44"/>
      <c r="I20" s="3"/>
      <c r="J20" s="3"/>
      <c r="K20" s="51" t="s">
        <v>82</v>
      </c>
      <c r="L20" s="51" t="s">
        <v>36</v>
      </c>
      <c r="N20" s="3"/>
      <c r="O20" s="3"/>
      <c r="P20" s="3"/>
      <c r="Q20" s="3"/>
      <c r="Y20" s="21" t="s">
        <v>37</v>
      </c>
    </row>
    <row r="21" spans="1:25" ht="15.75">
      <c r="A21" s="3"/>
      <c r="B21" s="3"/>
      <c r="C21" s="3"/>
      <c r="D21" s="3"/>
      <c r="E21" s="3"/>
      <c r="F21" s="3"/>
      <c r="G21" s="3"/>
      <c r="H21" s="44"/>
      <c r="I21" s="3"/>
      <c r="J21" s="3"/>
      <c r="K21" s="3"/>
      <c r="L21" s="52"/>
      <c r="M21" s="52"/>
      <c r="N21" s="52"/>
      <c r="O21" s="52"/>
      <c r="P21" s="3"/>
      <c r="Q21" s="3"/>
      <c r="Y21" s="21" t="s">
        <v>38</v>
      </c>
    </row>
    <row r="22" spans="1:25" ht="15.75">
      <c r="A22" s="3"/>
      <c r="B22" s="3"/>
      <c r="C22" s="50"/>
      <c r="D22" s="3"/>
      <c r="E22" s="3"/>
      <c r="F22" s="3"/>
      <c r="G22" s="50"/>
      <c r="H22" s="44"/>
      <c r="I22" s="53"/>
      <c r="J22" s="3"/>
      <c r="K22" s="53"/>
      <c r="L22" s="3"/>
      <c r="M22" s="3"/>
      <c r="N22" s="3"/>
      <c r="O22" s="3"/>
      <c r="P22" s="3"/>
      <c r="Q22" s="3"/>
      <c r="Y22" s="21" t="s">
        <v>39</v>
      </c>
    </row>
    <row r="23" spans="1:25" ht="15.75">
      <c r="A23" s="3"/>
      <c r="B23" s="3"/>
      <c r="C23" s="3"/>
      <c r="D23" s="3"/>
      <c r="E23" s="3"/>
      <c r="F23" s="3"/>
      <c r="G23" s="3"/>
      <c r="H23" s="44"/>
      <c r="I23" s="53"/>
      <c r="J23" s="54"/>
      <c r="K23" s="54"/>
      <c r="L23" s="3"/>
      <c r="M23" s="3"/>
      <c r="N23" s="3"/>
      <c r="O23" s="3"/>
      <c r="P23" s="3"/>
      <c r="Q23" s="3"/>
      <c r="Y23" s="21" t="s">
        <v>40</v>
      </c>
    </row>
    <row r="24" spans="1:25" ht="15.75">
      <c r="A24" s="3"/>
      <c r="B24" s="3"/>
      <c r="C24" s="3"/>
      <c r="D24" s="3"/>
      <c r="E24" s="3"/>
      <c r="F24" s="3"/>
      <c r="G24" s="3"/>
      <c r="H24" s="44"/>
      <c r="I24" s="53"/>
      <c r="J24" s="3"/>
      <c r="K24" s="3"/>
      <c r="L24" s="3"/>
      <c r="M24" s="3"/>
      <c r="N24" s="3"/>
      <c r="O24" s="3"/>
      <c r="P24" s="3"/>
      <c r="Q24" s="3"/>
      <c r="Y24" s="21" t="s">
        <v>41</v>
      </c>
    </row>
    <row r="25" spans="1:25" ht="15.75">
      <c r="H25" s="55"/>
      <c r="I25" s="56"/>
      <c r="O25" s="3"/>
      <c r="P25" s="3"/>
      <c r="Q25" s="3"/>
      <c r="Y25" s="21" t="s">
        <v>42</v>
      </c>
    </row>
    <row r="26" spans="1:25" ht="15.75">
      <c r="H26" s="55"/>
      <c r="I26" s="57"/>
      <c r="Y26" s="21" t="s">
        <v>43</v>
      </c>
    </row>
    <row r="27" spans="1:25" ht="18">
      <c r="F27" s="59"/>
      <c r="H27" s="55"/>
      <c r="Y27" s="21" t="s">
        <v>44</v>
      </c>
    </row>
    <row r="28" spans="1:25" ht="18">
      <c r="F28" s="59"/>
      <c r="H28" s="55"/>
      <c r="Y28" s="21" t="s">
        <v>45</v>
      </c>
    </row>
    <row r="29" spans="1:25" ht="15.75">
      <c r="H29" s="58"/>
      <c r="Y29" s="21" t="s">
        <v>46</v>
      </c>
    </row>
    <row r="30" spans="1:25" ht="15.75">
      <c r="H30" s="58"/>
      <c r="Y30" s="21" t="s">
        <v>47</v>
      </c>
    </row>
    <row r="31" spans="1:25" ht="15.75">
      <c r="H31" s="58"/>
      <c r="Y31" s="21" t="s">
        <v>48</v>
      </c>
    </row>
    <row r="32" spans="1:25" ht="15.75">
      <c r="H32" s="58"/>
      <c r="Y32" s="21" t="s">
        <v>49</v>
      </c>
    </row>
    <row r="33" spans="8:25" ht="15.75">
      <c r="H33" s="58"/>
      <c r="Y33" s="21" t="s">
        <v>50</v>
      </c>
    </row>
    <row r="34" spans="8:25" ht="15.75">
      <c r="H34" s="58"/>
      <c r="Y34" s="21" t="s">
        <v>51</v>
      </c>
    </row>
    <row r="35" spans="8:25" ht="15.75">
      <c r="H35" s="58"/>
      <c r="Y35" s="21" t="s">
        <v>52</v>
      </c>
    </row>
    <row r="36" spans="8:25" ht="15.75">
      <c r="H36" s="58"/>
      <c r="Y36" s="21" t="s">
        <v>53</v>
      </c>
    </row>
    <row r="37" spans="8:25" ht="15.75">
      <c r="H37" s="58"/>
      <c r="Y37" s="21" t="s">
        <v>54</v>
      </c>
    </row>
    <row r="38" spans="8:25" ht="15.75">
      <c r="H38" s="58"/>
      <c r="Y38" s="21" t="s">
        <v>55</v>
      </c>
    </row>
    <row r="39" spans="8:25" ht="15.75">
      <c r="H39" s="58"/>
      <c r="Y39" s="21" t="s">
        <v>56</v>
      </c>
    </row>
    <row r="40" spans="8:25" ht="15.75">
      <c r="H40" s="58"/>
      <c r="Y40" s="21" t="s">
        <v>57</v>
      </c>
    </row>
    <row r="41" spans="8:25" ht="15.75">
      <c r="H41" s="58"/>
      <c r="Y41" s="21" t="s">
        <v>58</v>
      </c>
    </row>
    <row r="42" spans="8:25" ht="15.75">
      <c r="H42" s="58"/>
      <c r="Y42" s="21" t="s">
        <v>59</v>
      </c>
    </row>
    <row r="43" spans="8:25" ht="15.75">
      <c r="H43" s="58"/>
      <c r="Y43" s="21" t="s">
        <v>60</v>
      </c>
    </row>
    <row r="44" spans="8:25" ht="15.75">
      <c r="H44" s="58"/>
      <c r="Y44" s="21" t="s">
        <v>61</v>
      </c>
    </row>
    <row r="45" spans="8:25" ht="15.75">
      <c r="H45" s="58"/>
      <c r="Y45" s="21" t="s">
        <v>62</v>
      </c>
    </row>
    <row r="46" spans="8:25" ht="15.75">
      <c r="H46" s="58"/>
      <c r="Y46" s="21" t="s">
        <v>63</v>
      </c>
    </row>
    <row r="47" spans="8:25" ht="15.75">
      <c r="H47" s="58"/>
      <c r="Y47" s="21" t="s">
        <v>64</v>
      </c>
    </row>
    <row r="48" spans="8:25" ht="15.75">
      <c r="H48" s="58"/>
      <c r="Y48" s="21" t="s">
        <v>65</v>
      </c>
    </row>
    <row r="49" spans="8:25" ht="15.75">
      <c r="H49" s="58"/>
      <c r="Y49" s="21" t="s">
        <v>66</v>
      </c>
    </row>
    <row r="50" spans="8:25" ht="15.75">
      <c r="H50" s="58"/>
      <c r="Y50" s="21" t="s">
        <v>67</v>
      </c>
    </row>
    <row r="51" spans="8:25" ht="15.75">
      <c r="H51" s="58"/>
      <c r="Y51" s="21" t="s">
        <v>68</v>
      </c>
    </row>
    <row r="52" spans="8:25" ht="15.75">
      <c r="H52" s="58"/>
      <c r="Y52" s="21" t="s">
        <v>69</v>
      </c>
    </row>
    <row r="53" spans="8:25" ht="15.75">
      <c r="H53" s="58"/>
      <c r="Y53" s="21" t="s">
        <v>70</v>
      </c>
    </row>
    <row r="54" spans="8:25" ht="15.75">
      <c r="H54" s="58"/>
      <c r="Y54" s="21" t="s">
        <v>71</v>
      </c>
    </row>
    <row r="55" spans="8:25" ht="15.75">
      <c r="H55" s="58"/>
      <c r="Y55" s="21" t="s">
        <v>72</v>
      </c>
    </row>
    <row r="56" spans="8:25" ht="15.75">
      <c r="H56" s="58"/>
      <c r="Y56" s="21" t="s">
        <v>73</v>
      </c>
    </row>
    <row r="57" spans="8:25" ht="15.75">
      <c r="H57" s="58"/>
      <c r="Y57" s="21" t="s">
        <v>74</v>
      </c>
    </row>
    <row r="58" spans="8:25" ht="15.75">
      <c r="H58" s="58"/>
      <c r="Y58" s="21" t="s">
        <v>75</v>
      </c>
    </row>
    <row r="59" spans="8:25" ht="15.75">
      <c r="H59" s="58"/>
      <c r="Y59" s="21" t="s">
        <v>76</v>
      </c>
    </row>
    <row r="60" spans="8:25" ht="15.75">
      <c r="H60" s="58"/>
      <c r="Y60" s="21" t="s">
        <v>77</v>
      </c>
    </row>
    <row r="61" spans="8:25" ht="15.75">
      <c r="H61" s="58"/>
      <c r="Y61" s="21" t="s">
        <v>78</v>
      </c>
    </row>
    <row r="62" spans="8:25" ht="15.75">
      <c r="H62" s="58"/>
      <c r="Y62" s="21" t="s">
        <v>79</v>
      </c>
    </row>
    <row r="63" spans="8:25" ht="15.75">
      <c r="H63" s="58"/>
      <c r="Y63" s="21" t="s">
        <v>80</v>
      </c>
    </row>
    <row r="64" spans="8:25" ht="16.5" thickBot="1">
      <c r="H64" s="58"/>
      <c r="Y64" s="21" t="s">
        <v>81</v>
      </c>
    </row>
    <row r="65" spans="8:25" ht="16.5" thickBot="1">
      <c r="H65" s="58"/>
      <c r="Y65" s="7" t="s">
        <v>4</v>
      </c>
    </row>
  </sheetData>
  <sheetProtection password="D816" sheet="1" objects="1" scenarios="1"/>
  <dataValidations count="7">
    <dataValidation type="whole" allowBlank="1" showInputMessage="1" showErrorMessage="1" error="Min Value 1; Max Value 89" sqref="H3">
      <formula1>1</formula1>
      <formula2>89</formula2>
    </dataValidation>
    <dataValidation type="whole" allowBlank="1" showInputMessage="1" showErrorMessage="1" error="Min Value 0; Max Value 59" sqref="E3:F12">
      <formula1>0</formula1>
      <formula2>59</formula2>
    </dataValidation>
    <dataValidation type="whole" allowBlank="1" showInputMessage="1" showErrorMessage="1" error="Min Value 0; Max Value 23" sqref="D3:D12">
      <formula1>0</formula1>
      <formula2>23</formula2>
    </dataValidation>
    <dataValidation type="decimal" allowBlank="1" showInputMessage="1" showErrorMessage="1" error="Min Value 0.0; Max Value 59.9" sqref="I3:I12">
      <formula1>0</formula1>
      <formula2>59.9</formula2>
    </dataValidation>
    <dataValidation type="whole" allowBlank="1" showInputMessage="1" showErrorMessage="1" error="Min Value 0; Max Value 89" sqref="H4:H12">
      <formula1>0</formula1>
      <formula2>89</formula2>
    </dataValidation>
    <dataValidation type="list" allowBlank="1" showInputMessage="1" showErrorMessage="1" sqref="M2">
      <formula1>"LL,UL, --"</formula1>
    </dataValidation>
    <dataValidation type="list" allowBlank="1" showInputMessage="1" showErrorMessage="1" sqref="K2">
      <formula1>$Y$1:$Y$64</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 </cp:lastModifiedBy>
  <dcterms:created xsi:type="dcterms:W3CDTF">2015-07-19T17:15:53Z</dcterms:created>
  <dcterms:modified xsi:type="dcterms:W3CDTF">2015-07-19T18:53:04Z</dcterms:modified>
</cp:coreProperties>
</file>