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pi\Documents\DP Docs 12Apr2020\Navlist\"/>
    </mc:Choice>
  </mc:AlternateContent>
  <xr:revisionPtr revIDLastSave="0" documentId="13_ncr:1_{4E04A011-B04F-4487-B33D-70A8C22A4906}" xr6:coauthVersionLast="45" xr6:coauthVersionMax="45" xr10:uidLastSave="{00000000-0000-0000-0000-000000000000}"/>
  <bookViews>
    <workbookView xWindow="-120" yWindow="-120" windowWidth="29040" windowHeight="17640" xr2:uid="{176CA846-E82C-4B4F-88BA-FEA476F01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B13" i="1"/>
  <c r="D6" i="1"/>
  <c r="D9" i="1"/>
  <c r="D3" i="1"/>
  <c r="B10" i="1"/>
  <c r="D10" i="1" s="1"/>
  <c r="J18" i="1" s="1"/>
  <c r="J19" i="1" s="1"/>
  <c r="B7" i="1"/>
  <c r="D7" i="1" s="1"/>
  <c r="I18" i="1" s="1"/>
  <c r="I19" i="1" s="1"/>
  <c r="B4" i="1"/>
  <c r="D4" i="1" s="1"/>
  <c r="C12" i="1"/>
  <c r="D12" i="1" s="1"/>
  <c r="D18" i="1" l="1"/>
  <c r="D19" i="1" s="1"/>
  <c r="E18" i="1"/>
  <c r="E19" i="1" s="1"/>
  <c r="F18" i="1"/>
  <c r="F19" i="1" s="1"/>
  <c r="K18" i="1"/>
  <c r="K19" i="1" s="1"/>
  <c r="G18" i="1"/>
  <c r="G19" i="1" s="1"/>
  <c r="B18" i="1"/>
  <c r="B19" i="1" s="1"/>
  <c r="H18" i="1"/>
  <c r="H19" i="1" s="1"/>
  <c r="C18" i="1"/>
  <c r="C19" i="1" s="1"/>
  <c r="J15" i="1"/>
  <c r="J16" i="1" s="1"/>
  <c r="J21" i="1" s="1"/>
  <c r="D15" i="1"/>
  <c r="D16" i="1" s="1"/>
  <c r="D21" i="1" s="1"/>
  <c r="I15" i="1"/>
  <c r="I16" i="1" s="1"/>
  <c r="I21" i="1" s="1"/>
  <c r="C15" i="1"/>
  <c r="C16" i="1" s="1"/>
  <c r="G15" i="1"/>
  <c r="G16" i="1" s="1"/>
  <c r="K15" i="1"/>
  <c r="K16" i="1" s="1"/>
  <c r="F15" i="1"/>
  <c r="F16" i="1" s="1"/>
  <c r="F21" i="1" s="1"/>
  <c r="E15" i="1"/>
  <c r="E16" i="1" s="1"/>
  <c r="E21" i="1" s="1"/>
  <c r="H15" i="1"/>
  <c r="H16" i="1" s="1"/>
  <c r="B15" i="1"/>
  <c r="B16" i="1" s="1"/>
  <c r="B21" i="1" s="1"/>
  <c r="E12" i="1"/>
  <c r="D13" i="1"/>
  <c r="H21" i="1" l="1"/>
  <c r="C21" i="1"/>
  <c r="K21" i="1"/>
  <c r="G21" i="1"/>
  <c r="E13" i="1"/>
  <c r="F12" i="1"/>
  <c r="F13" i="1" l="1"/>
  <c r="G12" i="1"/>
  <c r="H12" i="1" l="1"/>
  <c r="G13" i="1"/>
  <c r="H13" i="1" l="1"/>
  <c r="I12" i="1"/>
  <c r="J12" i="1" l="1"/>
  <c r="I13" i="1"/>
  <c r="K12" i="1" l="1"/>
  <c r="K13" i="1" s="1"/>
  <c r="J13" i="1"/>
</calcChain>
</file>

<file path=xl/sharedStrings.xml><?xml version="1.0" encoding="utf-8"?>
<sst xmlns="http://schemas.openxmlformats.org/spreadsheetml/2006/main" count="26" uniqueCount="16">
  <si>
    <t xml:space="preserve">Upper declination  degrees </t>
  </si>
  <si>
    <t>Lower Declination Degrees</t>
  </si>
  <si>
    <t>Zenith Distance Lower</t>
  </si>
  <si>
    <t>difference</t>
  </si>
  <si>
    <t xml:space="preserve">Upper co-declination  degrees </t>
  </si>
  <si>
    <t>Lower co-Declination Degrees</t>
  </si>
  <si>
    <t>degrees</t>
  </si>
  <si>
    <t>Observer's Latitude</t>
  </si>
  <si>
    <t>Observer's Co-Latitude</t>
  </si>
  <si>
    <t>Local Hour Angle Degrees</t>
  </si>
  <si>
    <t>Cos Zenith Distance Upper</t>
  </si>
  <si>
    <t>Cos Zenith Distance Lower</t>
  </si>
  <si>
    <t>radians</t>
  </si>
  <si>
    <t>Local Hour Angle Radians</t>
  </si>
  <si>
    <t>Zenith Distance Upper degrees</t>
  </si>
  <si>
    <t>Epikdad IVth's 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</si>
</sst>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D6E2-99EC-4F14-A62C-01F6D7A57B3E}">
  <dimension ref="A1:K21"/>
  <sheetViews>
    <sheetView tabSelected="1" workbookViewId="0">
      <selection activeCell="L21" sqref="L21"/>
    </sheetView>
  </sheetViews>
  <sheetFormatPr defaultRowHeight="15" x14ac:dyDescent="0.25"/>
  <cols>
    <col min="1" max="1" width="28.42578125" customWidth="1"/>
    <col min="3" max="3" width="8.42578125" customWidth="1"/>
    <col min="4" max="4" width="9.140625" customWidth="1"/>
    <col min="5" max="5" width="9.28515625" customWidth="1"/>
  </cols>
  <sheetData>
    <row r="1" spans="1:11" x14ac:dyDescent="0.25">
      <c r="A1" t="s">
        <v>15</v>
      </c>
    </row>
    <row r="3" spans="1:11" x14ac:dyDescent="0.25">
      <c r="A3" t="s">
        <v>0</v>
      </c>
      <c r="B3" s="3">
        <v>23</v>
      </c>
      <c r="C3" t="s">
        <v>6</v>
      </c>
      <c r="D3">
        <f>B3*PI()/180</f>
        <v>0.40142572795869574</v>
      </c>
      <c r="E3" t="s">
        <v>12</v>
      </c>
    </row>
    <row r="4" spans="1:11" x14ac:dyDescent="0.25">
      <c r="A4" t="s">
        <v>4</v>
      </c>
      <c r="B4">
        <f>90-B3</f>
        <v>67</v>
      </c>
      <c r="C4" t="s">
        <v>6</v>
      </c>
      <c r="D4">
        <f t="shared" ref="D4:D10" si="0">B4*PI()/180</f>
        <v>1.1693705988362006</v>
      </c>
      <c r="E4" t="s">
        <v>12</v>
      </c>
    </row>
    <row r="6" spans="1:11" x14ac:dyDescent="0.25">
      <c r="A6" t="s">
        <v>1</v>
      </c>
      <c r="B6" s="3">
        <v>22</v>
      </c>
      <c r="C6" t="s">
        <v>6</v>
      </c>
      <c r="D6">
        <f t="shared" si="0"/>
        <v>0.38397243543875248</v>
      </c>
      <c r="E6" t="s">
        <v>12</v>
      </c>
    </row>
    <row r="7" spans="1:11" x14ac:dyDescent="0.25">
      <c r="A7" t="s">
        <v>5</v>
      </c>
      <c r="B7">
        <f>90-B6</f>
        <v>68</v>
      </c>
      <c r="C7" t="s">
        <v>6</v>
      </c>
      <c r="D7">
        <f t="shared" si="0"/>
        <v>1.1868238913561442</v>
      </c>
      <c r="E7" t="s">
        <v>12</v>
      </c>
    </row>
    <row r="9" spans="1:11" x14ac:dyDescent="0.25">
      <c r="A9" t="s">
        <v>7</v>
      </c>
      <c r="B9" s="3">
        <v>10</v>
      </c>
      <c r="C9" t="s">
        <v>6</v>
      </c>
      <c r="D9">
        <f t="shared" si="0"/>
        <v>0.17453292519943295</v>
      </c>
      <c r="E9" t="s">
        <v>12</v>
      </c>
    </row>
    <row r="10" spans="1:11" x14ac:dyDescent="0.25">
      <c r="A10" t="s">
        <v>8</v>
      </c>
      <c r="B10">
        <f>90-B9</f>
        <v>80</v>
      </c>
      <c r="C10" t="s">
        <v>6</v>
      </c>
      <c r="D10">
        <f t="shared" si="0"/>
        <v>1.3962634015954636</v>
      </c>
      <c r="E10" t="s">
        <v>12</v>
      </c>
    </row>
    <row r="12" spans="1:11" x14ac:dyDescent="0.25">
      <c r="A12" t="s">
        <v>9</v>
      </c>
      <c r="B12">
        <v>0</v>
      </c>
      <c r="C12">
        <f t="shared" ref="C12:K12" si="1">B12+10</f>
        <v>10</v>
      </c>
      <c r="D12">
        <f t="shared" si="1"/>
        <v>20</v>
      </c>
      <c r="E12">
        <f t="shared" si="1"/>
        <v>30</v>
      </c>
      <c r="F12">
        <f t="shared" si="1"/>
        <v>40</v>
      </c>
      <c r="G12">
        <f t="shared" si="1"/>
        <v>50</v>
      </c>
      <c r="H12">
        <f t="shared" si="1"/>
        <v>60</v>
      </c>
      <c r="I12">
        <f t="shared" si="1"/>
        <v>70</v>
      </c>
      <c r="J12">
        <f t="shared" si="1"/>
        <v>80</v>
      </c>
      <c r="K12">
        <f t="shared" si="1"/>
        <v>90</v>
      </c>
    </row>
    <row r="13" spans="1:11" x14ac:dyDescent="0.25">
      <c r="A13" t="s">
        <v>13</v>
      </c>
      <c r="B13">
        <f t="shared" ref="B13:K13" si="2">B12*PI()/180</f>
        <v>0</v>
      </c>
      <c r="C13">
        <f t="shared" si="2"/>
        <v>0.17453292519943295</v>
      </c>
      <c r="D13">
        <f t="shared" si="2"/>
        <v>0.3490658503988659</v>
      </c>
      <c r="E13">
        <f t="shared" si="2"/>
        <v>0.52359877559829882</v>
      </c>
      <c r="F13">
        <f t="shared" si="2"/>
        <v>0.69813170079773179</v>
      </c>
      <c r="G13">
        <f t="shared" si="2"/>
        <v>0.87266462599716477</v>
      </c>
      <c r="H13">
        <f t="shared" si="2"/>
        <v>1.0471975511965976</v>
      </c>
      <c r="I13">
        <f t="shared" si="2"/>
        <v>1.2217304763960306</v>
      </c>
      <c r="J13">
        <f t="shared" si="2"/>
        <v>1.3962634015954636</v>
      </c>
      <c r="K13">
        <f t="shared" si="2"/>
        <v>1.5707963267948966</v>
      </c>
    </row>
    <row r="15" spans="1:11" x14ac:dyDescent="0.25">
      <c r="A15" t="s">
        <v>10</v>
      </c>
      <c r="B15" s="1">
        <f t="shared" ref="B15:K15" si="3">COS($D$10)*COS($D$4)+SIN($D$10)*SIN($D$4)*COS(B13)</f>
        <v>0.97437006478523513</v>
      </c>
      <c r="C15" s="1">
        <f t="shared" si="3"/>
        <v>0.96059798423956178</v>
      </c>
      <c r="D15" s="1">
        <f t="shared" si="3"/>
        <v>0.91970020030091293</v>
      </c>
      <c r="E15" s="1">
        <f t="shared" si="3"/>
        <v>0.85291937143898722</v>
      </c>
      <c r="F15" s="1">
        <f t="shared" si="3"/>
        <v>0.76228459934602422</v>
      </c>
      <c r="G15" s="1">
        <f t="shared" si="3"/>
        <v>0.65054977570866124</v>
      </c>
      <c r="H15" s="1">
        <f t="shared" si="3"/>
        <v>0.52110990660257051</v>
      </c>
      <c r="I15" s="1">
        <f t="shared" si="3"/>
        <v>0.3778979569508063</v>
      </c>
      <c r="J15" s="1">
        <f t="shared" si="3"/>
        <v>0.22526534937479437</v>
      </c>
      <c r="K15" s="1">
        <f t="shared" si="3"/>
        <v>6.7849748419905709E-2</v>
      </c>
    </row>
    <row r="16" spans="1:11" x14ac:dyDescent="0.25">
      <c r="A16" t="s">
        <v>14</v>
      </c>
      <c r="B16">
        <f t="shared" ref="B16:K16" si="4">DEGREES(ACOS(B15))</f>
        <v>13.000000000000018</v>
      </c>
      <c r="C16">
        <f t="shared" si="4"/>
        <v>16.137389122344075</v>
      </c>
      <c r="D16">
        <f t="shared" si="4"/>
        <v>23.117707451816703</v>
      </c>
      <c r="E16">
        <f t="shared" si="4"/>
        <v>31.469369543847677</v>
      </c>
      <c r="F16">
        <f t="shared" si="4"/>
        <v>40.333980817833321</v>
      </c>
      <c r="G16">
        <f t="shared" si="4"/>
        <v>49.416934560012528</v>
      </c>
      <c r="H16">
        <f t="shared" si="4"/>
        <v>58.593268676336265</v>
      </c>
      <c r="I16">
        <f t="shared" si="4"/>
        <v>67.796462088088163</v>
      </c>
      <c r="J16">
        <f t="shared" si="4"/>
        <v>76.981517854128256</v>
      </c>
      <c r="K16">
        <f t="shared" si="4"/>
        <v>86.109506833563884</v>
      </c>
    </row>
    <row r="18" spans="1:11" x14ac:dyDescent="0.25">
      <c r="A18" t="s">
        <v>11</v>
      </c>
      <c r="B18" s="1">
        <f t="shared" ref="B18:K18" si="5">COS($D$10)*COS($D$7)+SIN($D$10)*SIN($D$7)*COS(B13)</f>
        <v>0.97814760073380558</v>
      </c>
      <c r="C18" s="1">
        <f t="shared" si="5"/>
        <v>0.96427559269620589</v>
      </c>
      <c r="D18" s="1">
        <f t="shared" si="5"/>
        <v>0.92308106252805489</v>
      </c>
      <c r="E18" s="1">
        <f t="shared" si="5"/>
        <v>0.85581568518307338</v>
      </c>
      <c r="F18" s="1">
        <f t="shared" si="5"/>
        <v>0.7645232851139655</v>
      </c>
      <c r="G18" s="1">
        <f t="shared" si="5"/>
        <v>0.65197773570064776</v>
      </c>
      <c r="H18" s="1">
        <f t="shared" si="5"/>
        <v>0.52159867651124781</v>
      </c>
      <c r="I18" s="1">
        <f t="shared" si="5"/>
        <v>0.37734760928424815</v>
      </c>
      <c r="J18" s="1">
        <f t="shared" si="5"/>
        <v>0.2236075297027792</v>
      </c>
      <c r="K18" s="1">
        <f t="shared" si="5"/>
        <v>6.5049752288689894E-2</v>
      </c>
    </row>
    <row r="19" spans="1:11" x14ac:dyDescent="0.25">
      <c r="A19" t="s">
        <v>2</v>
      </c>
      <c r="B19">
        <f t="shared" ref="B19:K19" si="6">DEGREES(ACOS(B18))</f>
        <v>12.000000000000018</v>
      </c>
      <c r="C19">
        <f t="shared" si="6"/>
        <v>15.361074944111344</v>
      </c>
      <c r="D19">
        <f t="shared" si="6"/>
        <v>22.619248290069802</v>
      </c>
      <c r="E19">
        <f t="shared" si="6"/>
        <v>31.150034676476352</v>
      </c>
      <c r="F19">
        <f t="shared" si="6"/>
        <v>40.135400023610245</v>
      </c>
      <c r="G19">
        <f t="shared" si="6"/>
        <v>49.309118834303206</v>
      </c>
      <c r="H19">
        <f t="shared" si="6"/>
        <v>58.560451225833454</v>
      </c>
      <c r="I19">
        <f t="shared" si="6"/>
        <v>67.830516059730598</v>
      </c>
      <c r="J19">
        <f t="shared" si="6"/>
        <v>77.078990591131372</v>
      </c>
      <c r="K19">
        <f t="shared" si="6"/>
        <v>86.270290215681285</v>
      </c>
    </row>
    <row r="21" spans="1:11" s="2" customFormat="1" x14ac:dyDescent="0.25">
      <c r="A21" s="2" t="s">
        <v>3</v>
      </c>
      <c r="B21" s="2">
        <f t="shared" ref="B21:K21" si="7">60*(B19-B16)</f>
        <v>-60</v>
      </c>
      <c r="C21" s="2">
        <f t="shared" si="7"/>
        <v>-46.578850693963858</v>
      </c>
      <c r="D21" s="2">
        <f t="shared" si="7"/>
        <v>-29.907549704814045</v>
      </c>
      <c r="E21" s="2">
        <f t="shared" si="7"/>
        <v>-19.160092042279473</v>
      </c>
      <c r="F21" s="2">
        <f t="shared" si="7"/>
        <v>-11.914847653384584</v>
      </c>
      <c r="G21" s="2">
        <f t="shared" si="7"/>
        <v>-6.4689435425593445</v>
      </c>
      <c r="H21" s="2">
        <f t="shared" si="7"/>
        <v>-1.9690470301686958</v>
      </c>
      <c r="I21" s="2">
        <f t="shared" si="7"/>
        <v>2.0432382985461572</v>
      </c>
      <c r="J21" s="2">
        <f t="shared" si="7"/>
        <v>5.8483642201869657</v>
      </c>
      <c r="K21" s="2">
        <f t="shared" si="7"/>
        <v>9.6470029270440705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Pike</dc:creator>
  <cp:lastModifiedBy>David Pike</cp:lastModifiedBy>
  <dcterms:created xsi:type="dcterms:W3CDTF">2020-04-24T17:41:26Z</dcterms:created>
  <dcterms:modified xsi:type="dcterms:W3CDTF">2020-04-25T11:01:09Z</dcterms:modified>
</cp:coreProperties>
</file>